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컴퓨터 정리\식품영양\#학과문서\졸업고사\2022 졸업고사\3차(1125)\"/>
    </mc:Choice>
  </mc:AlternateContent>
  <xr:revisionPtr revIDLastSave="0" documentId="13_ncr:1_{F7BB0E78-9DBB-4DB6-8FDC-5049EAB2C6A6}" xr6:coauthVersionLast="36" xr6:coauthVersionMax="36" xr10:uidLastSave="{00000000-0000-0000-0000-000000000000}"/>
  <bookViews>
    <workbookView xWindow="0" yWindow="0" windowWidth="28800" windowHeight="12060" activeTab="2" xr2:uid="{00000000-000D-0000-FFFF-FFFF00000000}"/>
  </bookViews>
  <sheets>
    <sheet name="1차" sheetId="1" r:id="rId1"/>
    <sheet name="2차" sheetId="2" r:id="rId2"/>
    <sheet name="3차" sheetId="3" r:id="rId3"/>
  </sheets>
  <definedNames>
    <definedName name="_xlnm._FilterDatabase" localSheetId="0" hidden="1">'1차'!$C$2:$Z$33</definedName>
    <definedName name="_xlnm._FilterDatabase" localSheetId="1" hidden="1">'2차'!$C$2:$Z$33</definedName>
    <definedName name="_xlnm._FilterDatabase" localSheetId="2" hidden="1">'3차'!$C$2:$Z$33</definedName>
    <definedName name="_xlnm.Print_Area" localSheetId="1">'2차'!$A$1:$AC$34</definedName>
    <definedName name="_xlnm.Print_Area" localSheetId="2">'3차'!$A$1:$AC$34</definedName>
  </definedNames>
  <calcPr calcId="191029"/>
</workbook>
</file>

<file path=xl/calcChain.xml><?xml version="1.0" encoding="utf-8"?>
<calcChain xmlns="http://schemas.openxmlformats.org/spreadsheetml/2006/main">
  <c r="Z31" i="3" l="1"/>
  <c r="X31" i="3"/>
  <c r="W31" i="3"/>
  <c r="U31" i="3"/>
  <c r="T31" i="3"/>
  <c r="R31" i="3"/>
  <c r="Q31" i="3"/>
  <c r="O31" i="3"/>
  <c r="N31" i="3"/>
  <c r="L31" i="3"/>
  <c r="K31" i="3"/>
  <c r="I31" i="3"/>
  <c r="H31" i="3"/>
  <c r="F31" i="3"/>
  <c r="E31" i="3"/>
  <c r="C31" i="3"/>
  <c r="Z30" i="3"/>
  <c r="X30" i="3"/>
  <c r="W30" i="3"/>
  <c r="U30" i="3"/>
  <c r="T30" i="3"/>
  <c r="R30" i="3"/>
  <c r="Q30" i="3"/>
  <c r="O30" i="3"/>
  <c r="N30" i="3"/>
  <c r="L30" i="3"/>
  <c r="K30" i="3"/>
  <c r="I30" i="3"/>
  <c r="H30" i="3"/>
  <c r="F30" i="3"/>
  <c r="E30" i="3"/>
  <c r="C30" i="3"/>
  <c r="Z29" i="3"/>
  <c r="X29" i="3"/>
  <c r="W29" i="3"/>
  <c r="U29" i="3"/>
  <c r="T29" i="3"/>
  <c r="R29" i="3"/>
  <c r="Q29" i="3"/>
  <c r="O29" i="3"/>
  <c r="N29" i="3"/>
  <c r="L29" i="3"/>
  <c r="K29" i="3"/>
  <c r="I29" i="3"/>
  <c r="H29" i="3"/>
  <c r="F29" i="3"/>
  <c r="E29" i="3"/>
  <c r="C29" i="3"/>
  <c r="Z28" i="3"/>
  <c r="X28" i="3"/>
  <c r="W28" i="3"/>
  <c r="U28" i="3"/>
  <c r="T28" i="3"/>
  <c r="R28" i="3"/>
  <c r="Q28" i="3"/>
  <c r="O28" i="3"/>
  <c r="N28" i="3"/>
  <c r="L28" i="3"/>
  <c r="K28" i="3"/>
  <c r="I28" i="3"/>
  <c r="H28" i="3"/>
  <c r="F28" i="3"/>
  <c r="E28" i="3"/>
  <c r="Z27" i="3"/>
  <c r="X27" i="3"/>
  <c r="W27" i="3"/>
  <c r="U27" i="3"/>
  <c r="T27" i="3"/>
  <c r="R27" i="3"/>
  <c r="Q27" i="3"/>
  <c r="O27" i="3"/>
  <c r="N27" i="3"/>
  <c r="L27" i="3"/>
  <c r="K27" i="3"/>
  <c r="I27" i="3"/>
  <c r="H27" i="3"/>
  <c r="F27" i="3"/>
  <c r="E27" i="3"/>
  <c r="C27" i="3"/>
  <c r="Z26" i="3"/>
  <c r="X26" i="3"/>
  <c r="W26" i="3"/>
  <c r="U26" i="3"/>
  <c r="T26" i="3"/>
  <c r="R26" i="3"/>
  <c r="Q26" i="3"/>
  <c r="O26" i="3"/>
  <c r="N26" i="3"/>
  <c r="L26" i="3"/>
  <c r="K26" i="3"/>
  <c r="I26" i="3"/>
  <c r="H26" i="3"/>
  <c r="F26" i="3"/>
  <c r="E26" i="3"/>
  <c r="C26" i="3"/>
  <c r="Z25" i="3"/>
  <c r="X25" i="3"/>
  <c r="W25" i="3"/>
  <c r="U25" i="3"/>
  <c r="T25" i="3"/>
  <c r="R25" i="3"/>
  <c r="Q25" i="3"/>
  <c r="O25" i="3"/>
  <c r="N25" i="3"/>
  <c r="L25" i="3"/>
  <c r="K25" i="3"/>
  <c r="I25" i="3"/>
  <c r="H25" i="3"/>
  <c r="F25" i="3"/>
  <c r="E25" i="3"/>
  <c r="C25" i="3"/>
  <c r="Z24" i="3"/>
  <c r="X24" i="3"/>
  <c r="W24" i="3"/>
  <c r="U24" i="3"/>
  <c r="T24" i="3"/>
  <c r="R24" i="3"/>
  <c r="Q24" i="3"/>
  <c r="O24" i="3"/>
  <c r="N24" i="3"/>
  <c r="L24" i="3"/>
  <c r="K24" i="3"/>
  <c r="I24" i="3"/>
  <c r="H24" i="3"/>
  <c r="F24" i="3"/>
  <c r="E24" i="3"/>
  <c r="C24" i="3"/>
  <c r="Z23" i="3"/>
  <c r="X23" i="3"/>
  <c r="W23" i="3"/>
  <c r="U23" i="3"/>
  <c r="T23" i="3"/>
  <c r="R23" i="3"/>
  <c r="Q23" i="3"/>
  <c r="O23" i="3"/>
  <c r="N23" i="3"/>
  <c r="L23" i="3"/>
  <c r="K23" i="3"/>
  <c r="I23" i="3"/>
  <c r="H23" i="3"/>
  <c r="F23" i="3"/>
  <c r="E23" i="3"/>
  <c r="C23" i="3"/>
  <c r="Z22" i="3"/>
  <c r="X22" i="3"/>
  <c r="W22" i="3"/>
  <c r="U22" i="3"/>
  <c r="T22" i="3"/>
  <c r="R22" i="3"/>
  <c r="Q22" i="3"/>
  <c r="O22" i="3"/>
  <c r="N22" i="3"/>
  <c r="L22" i="3"/>
  <c r="K22" i="3"/>
  <c r="I22" i="3"/>
  <c r="H22" i="3"/>
  <c r="F22" i="3"/>
  <c r="E22" i="3"/>
  <c r="C22" i="3"/>
  <c r="Z21" i="3"/>
  <c r="X21" i="3"/>
  <c r="W21" i="3"/>
  <c r="U21" i="3"/>
  <c r="T21" i="3"/>
  <c r="R21" i="3"/>
  <c r="Q21" i="3"/>
  <c r="O21" i="3"/>
  <c r="N21" i="3"/>
  <c r="L21" i="3"/>
  <c r="K21" i="3"/>
  <c r="I21" i="3"/>
  <c r="H21" i="3"/>
  <c r="F21" i="3"/>
  <c r="E21" i="3"/>
  <c r="C21" i="3"/>
  <c r="Z20" i="3"/>
  <c r="X20" i="3"/>
  <c r="W20" i="3"/>
  <c r="U20" i="3"/>
  <c r="T20" i="3"/>
  <c r="R20" i="3"/>
  <c r="Q20" i="3"/>
  <c r="O20" i="3"/>
  <c r="N20" i="3"/>
  <c r="L20" i="3"/>
  <c r="K20" i="3"/>
  <c r="I20" i="3"/>
  <c r="H20" i="3"/>
  <c r="F20" i="3"/>
  <c r="E20" i="3"/>
  <c r="C20" i="3"/>
  <c r="Z19" i="3"/>
  <c r="X19" i="3"/>
  <c r="W19" i="3"/>
  <c r="U19" i="3"/>
  <c r="T19" i="3"/>
  <c r="R19" i="3"/>
  <c r="Q19" i="3"/>
  <c r="O19" i="3"/>
  <c r="N19" i="3"/>
  <c r="L19" i="3"/>
  <c r="K19" i="3"/>
  <c r="I19" i="3"/>
  <c r="H19" i="3"/>
  <c r="F19" i="3"/>
  <c r="E19" i="3"/>
  <c r="C19" i="3"/>
  <c r="Z18" i="3"/>
  <c r="X18" i="3"/>
  <c r="W18" i="3"/>
  <c r="U18" i="3"/>
  <c r="T18" i="3"/>
  <c r="R18" i="3"/>
  <c r="Q18" i="3"/>
  <c r="O18" i="3"/>
  <c r="N18" i="3"/>
  <c r="L18" i="3"/>
  <c r="K18" i="3"/>
  <c r="I18" i="3"/>
  <c r="H18" i="3"/>
  <c r="F18" i="3"/>
  <c r="E18" i="3"/>
  <c r="C18" i="3"/>
  <c r="Z17" i="3"/>
  <c r="X17" i="3"/>
  <c r="W17" i="3"/>
  <c r="U17" i="3"/>
  <c r="T17" i="3"/>
  <c r="R17" i="3"/>
  <c r="Q17" i="3"/>
  <c r="O17" i="3"/>
  <c r="N17" i="3"/>
  <c r="L17" i="3"/>
  <c r="K17" i="3"/>
  <c r="I17" i="3"/>
  <c r="H17" i="3"/>
  <c r="F17" i="3"/>
  <c r="E17" i="3"/>
  <c r="C17" i="3"/>
  <c r="Z16" i="3"/>
  <c r="X16" i="3"/>
  <c r="W16" i="3"/>
  <c r="U16" i="3"/>
  <c r="T16" i="3"/>
  <c r="R16" i="3"/>
  <c r="Q16" i="3"/>
  <c r="O16" i="3"/>
  <c r="N16" i="3"/>
  <c r="L16" i="3"/>
  <c r="K16" i="3"/>
  <c r="I16" i="3"/>
  <c r="H16" i="3"/>
  <c r="F16" i="3"/>
  <c r="E16" i="3"/>
  <c r="C16" i="3"/>
  <c r="Z15" i="3"/>
  <c r="X15" i="3"/>
  <c r="W15" i="3"/>
  <c r="U15" i="3"/>
  <c r="T15" i="3"/>
  <c r="R15" i="3"/>
  <c r="Q15" i="3"/>
  <c r="O15" i="3"/>
  <c r="N15" i="3"/>
  <c r="L15" i="3"/>
  <c r="K15" i="3"/>
  <c r="I15" i="3"/>
  <c r="H15" i="3"/>
  <c r="F15" i="3"/>
  <c r="E15" i="3"/>
  <c r="C15" i="3"/>
  <c r="Z14" i="3"/>
  <c r="X14" i="3"/>
  <c r="W14" i="3"/>
  <c r="U14" i="3"/>
  <c r="T14" i="3"/>
  <c r="R14" i="3"/>
  <c r="Q14" i="3"/>
  <c r="O14" i="3"/>
  <c r="N14" i="3"/>
  <c r="L14" i="3"/>
  <c r="K14" i="3"/>
  <c r="I14" i="3"/>
  <c r="H14" i="3"/>
  <c r="F14" i="3"/>
  <c r="E14" i="3"/>
  <c r="C14" i="3"/>
  <c r="Z13" i="3"/>
  <c r="X13" i="3"/>
  <c r="W13" i="3"/>
  <c r="U13" i="3"/>
  <c r="T13" i="3"/>
  <c r="R13" i="3"/>
  <c r="Q13" i="3"/>
  <c r="O13" i="3"/>
  <c r="N13" i="3"/>
  <c r="L13" i="3"/>
  <c r="K13" i="3"/>
  <c r="I13" i="3"/>
  <c r="H13" i="3"/>
  <c r="F13" i="3"/>
  <c r="E13" i="3"/>
  <c r="C13" i="3"/>
  <c r="Z12" i="3"/>
  <c r="X12" i="3"/>
  <c r="W12" i="3"/>
  <c r="U12" i="3"/>
  <c r="T12" i="3"/>
  <c r="R12" i="3"/>
  <c r="Q12" i="3"/>
  <c r="O12" i="3"/>
  <c r="N12" i="3"/>
  <c r="L12" i="3"/>
  <c r="K12" i="3"/>
  <c r="I12" i="3"/>
  <c r="H12" i="3"/>
  <c r="F12" i="3"/>
  <c r="E12" i="3"/>
  <c r="C12" i="3"/>
  <c r="Z11" i="3"/>
  <c r="X11" i="3"/>
  <c r="W11" i="3"/>
  <c r="U11" i="3"/>
  <c r="T11" i="3"/>
  <c r="R11" i="3"/>
  <c r="Q11" i="3"/>
  <c r="O11" i="3"/>
  <c r="N11" i="3"/>
  <c r="L11" i="3"/>
  <c r="K11" i="3"/>
  <c r="I11" i="3"/>
  <c r="H11" i="3"/>
  <c r="F11" i="3"/>
  <c r="E11" i="3"/>
  <c r="C11" i="3"/>
  <c r="Z10" i="3"/>
  <c r="X10" i="3"/>
  <c r="W10" i="3"/>
  <c r="U10" i="3"/>
  <c r="T10" i="3"/>
  <c r="R10" i="3"/>
  <c r="Q10" i="3"/>
  <c r="O10" i="3"/>
  <c r="N10" i="3"/>
  <c r="L10" i="3"/>
  <c r="K10" i="3"/>
  <c r="I10" i="3"/>
  <c r="H10" i="3"/>
  <c r="F10" i="3"/>
  <c r="E10" i="3"/>
  <c r="C10" i="3"/>
  <c r="Z9" i="3"/>
  <c r="X9" i="3"/>
  <c r="W9" i="3"/>
  <c r="U9" i="3"/>
  <c r="T9" i="3"/>
  <c r="R9" i="3"/>
  <c r="Q9" i="3"/>
  <c r="O9" i="3"/>
  <c r="N9" i="3"/>
  <c r="L9" i="3"/>
  <c r="K9" i="3"/>
  <c r="I9" i="3"/>
  <c r="H9" i="3"/>
  <c r="F9" i="3"/>
  <c r="E9" i="3"/>
  <c r="C9" i="3"/>
  <c r="Z8" i="3"/>
  <c r="X8" i="3"/>
  <c r="W8" i="3"/>
  <c r="U8" i="3"/>
  <c r="T8" i="3"/>
  <c r="R8" i="3"/>
  <c r="Q8" i="3"/>
  <c r="O8" i="3"/>
  <c r="N8" i="3"/>
  <c r="L8" i="3"/>
  <c r="K8" i="3"/>
  <c r="I8" i="3"/>
  <c r="H8" i="3"/>
  <c r="F8" i="3"/>
  <c r="E8" i="3"/>
  <c r="C8" i="3"/>
  <c r="Z7" i="3"/>
  <c r="X7" i="3"/>
  <c r="W7" i="3"/>
  <c r="U7" i="3"/>
  <c r="T7" i="3"/>
  <c r="R7" i="3"/>
  <c r="Q7" i="3"/>
  <c r="O7" i="3"/>
  <c r="N7" i="3"/>
  <c r="L7" i="3"/>
  <c r="K7" i="3"/>
  <c r="I7" i="3"/>
  <c r="H7" i="3"/>
  <c r="F7" i="3"/>
  <c r="E7" i="3"/>
  <c r="C7" i="3"/>
  <c r="Z6" i="3"/>
  <c r="X6" i="3"/>
  <c r="W6" i="3"/>
  <c r="U6" i="3"/>
  <c r="T6" i="3"/>
  <c r="R6" i="3"/>
  <c r="Q6" i="3"/>
  <c r="O6" i="3"/>
  <c r="N6" i="3"/>
  <c r="L6" i="3"/>
  <c r="K6" i="3"/>
  <c r="I6" i="3"/>
  <c r="H6" i="3"/>
  <c r="F6" i="3"/>
  <c r="E6" i="3"/>
  <c r="C6" i="3"/>
  <c r="Z5" i="3"/>
  <c r="X5" i="3"/>
  <c r="W5" i="3"/>
  <c r="U5" i="3"/>
  <c r="T5" i="3"/>
  <c r="R5" i="3"/>
  <c r="Q5" i="3"/>
  <c r="O5" i="3"/>
  <c r="N5" i="3"/>
  <c r="L5" i="3"/>
  <c r="K5" i="3"/>
  <c r="I5" i="3"/>
  <c r="H5" i="3"/>
  <c r="F5" i="3"/>
  <c r="E5" i="3"/>
  <c r="C5" i="3"/>
  <c r="Z4" i="3"/>
  <c r="X4" i="3"/>
  <c r="W4" i="3"/>
  <c r="U4" i="3"/>
  <c r="T4" i="3"/>
  <c r="R4" i="3"/>
  <c r="Q4" i="3"/>
  <c r="O4" i="3"/>
  <c r="N4" i="3"/>
  <c r="L4" i="3"/>
  <c r="K4" i="3"/>
  <c r="I4" i="3"/>
  <c r="H4" i="3"/>
  <c r="F4" i="3"/>
  <c r="E4" i="3"/>
  <c r="C4" i="3"/>
  <c r="Z3" i="3"/>
  <c r="X3" i="3"/>
  <c r="W3" i="3"/>
  <c r="U3" i="3"/>
  <c r="T3" i="3"/>
  <c r="R3" i="3"/>
  <c r="Q3" i="3"/>
  <c r="O3" i="3"/>
  <c r="N3" i="3"/>
  <c r="L3" i="3"/>
  <c r="K3" i="3"/>
  <c r="I3" i="3"/>
  <c r="H3" i="3"/>
  <c r="F3" i="3"/>
  <c r="E3" i="3"/>
  <c r="C3" i="3"/>
  <c r="Z2" i="3"/>
  <c r="X2" i="3"/>
  <c r="W2" i="3"/>
  <c r="U2" i="3"/>
  <c r="T2" i="3"/>
  <c r="R2" i="3"/>
  <c r="Q2" i="3"/>
  <c r="O2" i="3"/>
  <c r="N2" i="3"/>
  <c r="L2" i="3"/>
  <c r="K2" i="3"/>
  <c r="I2" i="3"/>
  <c r="H2" i="3"/>
  <c r="F2" i="3"/>
  <c r="E2" i="3"/>
  <c r="C2" i="3"/>
  <c r="W33" i="3" l="1"/>
  <c r="AB31" i="3"/>
  <c r="AC31" i="3" s="1"/>
  <c r="AA31" i="3"/>
  <c r="AB30" i="3"/>
  <c r="AC30" i="3" s="1"/>
  <c r="AA30" i="3"/>
  <c r="AB29" i="3"/>
  <c r="AC29" i="3" s="1"/>
  <c r="AA29" i="3"/>
  <c r="AB28" i="3"/>
  <c r="AC28" i="3" s="1"/>
  <c r="AA28" i="3"/>
  <c r="AB27" i="3"/>
  <c r="AC27" i="3" s="1"/>
  <c r="AA27" i="3"/>
  <c r="AB26" i="3"/>
  <c r="AC26" i="3" s="1"/>
  <c r="AA26" i="3"/>
  <c r="AB25" i="3"/>
  <c r="AC25" i="3" s="1"/>
  <c r="AA25" i="3"/>
  <c r="AB24" i="3"/>
  <c r="AC24" i="3" s="1"/>
  <c r="AA24" i="3"/>
  <c r="AB23" i="3"/>
  <c r="AC23" i="3" s="1"/>
  <c r="AA23" i="3"/>
  <c r="AB22" i="3"/>
  <c r="AC22" i="3" s="1"/>
  <c r="AA22" i="3"/>
  <c r="AB21" i="3"/>
  <c r="AC21" i="3" s="1"/>
  <c r="AA21" i="3"/>
  <c r="AB20" i="3"/>
  <c r="AC20" i="3" s="1"/>
  <c r="AA20" i="3"/>
  <c r="AB19" i="3"/>
  <c r="AC19" i="3" s="1"/>
  <c r="AA19" i="3"/>
  <c r="AB18" i="3"/>
  <c r="AC18" i="3" s="1"/>
  <c r="AA18" i="3"/>
  <c r="AB17" i="3"/>
  <c r="AC17" i="3" s="1"/>
  <c r="AA17" i="3"/>
  <c r="AC16" i="3"/>
  <c r="AB16" i="3"/>
  <c r="AA16" i="3"/>
  <c r="AB15" i="3"/>
  <c r="AC15" i="3" s="1"/>
  <c r="AA15" i="3"/>
  <c r="AB14" i="3"/>
  <c r="AC14" i="3" s="1"/>
  <c r="AA14" i="3"/>
  <c r="AC13" i="3"/>
  <c r="AB13" i="3"/>
  <c r="AA13" i="3"/>
  <c r="AB12" i="3"/>
  <c r="AC12" i="3" s="1"/>
  <c r="AA12" i="3"/>
  <c r="AB11" i="3"/>
  <c r="AC11" i="3" s="1"/>
  <c r="AA11" i="3"/>
  <c r="AB10" i="3"/>
  <c r="AC10" i="3" s="1"/>
  <c r="AA10" i="3"/>
  <c r="AB9" i="3"/>
  <c r="AC9" i="3" s="1"/>
  <c r="AA9" i="3"/>
  <c r="AB8" i="3"/>
  <c r="AC8" i="3" s="1"/>
  <c r="K34" i="3"/>
  <c r="AA8" i="3"/>
  <c r="AB7" i="3"/>
  <c r="AC7" i="3" s="1"/>
  <c r="K33" i="3"/>
  <c r="H34" i="3"/>
  <c r="AA7" i="3"/>
  <c r="AC6" i="3"/>
  <c r="AB6" i="3"/>
  <c r="E34" i="3"/>
  <c r="AA6" i="3"/>
  <c r="AB5" i="3"/>
  <c r="AC5" i="3" s="1"/>
  <c r="H33" i="3"/>
  <c r="E33" i="3"/>
  <c r="AA5" i="3"/>
  <c r="AB4" i="3"/>
  <c r="AC4" i="3" s="1"/>
  <c r="AA4" i="3"/>
  <c r="AB3" i="3"/>
  <c r="AC3" i="3" s="1"/>
  <c r="AA3" i="3"/>
  <c r="AB2" i="3"/>
  <c r="AC2" i="3" s="1"/>
  <c r="Z34" i="3"/>
  <c r="W34" i="3"/>
  <c r="T34" i="3"/>
  <c r="Q33" i="3"/>
  <c r="N33" i="3"/>
  <c r="N34" i="3" l="1"/>
  <c r="AA2" i="3"/>
  <c r="Z33" i="3"/>
  <c r="Q34" i="3"/>
  <c r="T33" i="3"/>
  <c r="AB31" i="2"/>
  <c r="AC31" i="2" s="1"/>
  <c r="Z31" i="2"/>
  <c r="X31" i="2"/>
  <c r="W31" i="2"/>
  <c r="U31" i="2"/>
  <c r="T31" i="2"/>
  <c r="R31" i="2"/>
  <c r="Q31" i="2"/>
  <c r="O31" i="2"/>
  <c r="N31" i="2"/>
  <c r="L31" i="2"/>
  <c r="K31" i="2"/>
  <c r="I31" i="2"/>
  <c r="H31" i="2"/>
  <c r="F31" i="2"/>
  <c r="E31" i="2"/>
  <c r="C31" i="2"/>
  <c r="AB30" i="2"/>
  <c r="AC30" i="2" s="1"/>
  <c r="Z30" i="2"/>
  <c r="X30" i="2"/>
  <c r="W30" i="2"/>
  <c r="U30" i="2"/>
  <c r="T30" i="2"/>
  <c r="R30" i="2"/>
  <c r="Q30" i="2"/>
  <c r="O30" i="2"/>
  <c r="N30" i="2"/>
  <c r="L30" i="2"/>
  <c r="K30" i="2"/>
  <c r="I30" i="2"/>
  <c r="H30" i="2"/>
  <c r="F30" i="2"/>
  <c r="E30" i="2"/>
  <c r="C30" i="2"/>
  <c r="AB29" i="2"/>
  <c r="AC29" i="2" s="1"/>
  <c r="Z29" i="2"/>
  <c r="X29" i="2"/>
  <c r="W29" i="2"/>
  <c r="U29" i="2"/>
  <c r="T29" i="2"/>
  <c r="R29" i="2"/>
  <c r="Q29" i="2"/>
  <c r="O29" i="2"/>
  <c r="N29" i="2"/>
  <c r="L29" i="2"/>
  <c r="K29" i="2"/>
  <c r="I29" i="2"/>
  <c r="H29" i="2"/>
  <c r="F29" i="2"/>
  <c r="E29" i="2"/>
  <c r="C29" i="2"/>
  <c r="AC28" i="2"/>
  <c r="AB28" i="2"/>
  <c r="Z28" i="2"/>
  <c r="X28" i="2"/>
  <c r="W28" i="2"/>
  <c r="U28" i="2"/>
  <c r="T28" i="2"/>
  <c r="R28" i="2"/>
  <c r="Q28" i="2"/>
  <c r="O28" i="2"/>
  <c r="N28" i="2"/>
  <c r="L28" i="2"/>
  <c r="K28" i="2"/>
  <c r="I28" i="2"/>
  <c r="H28" i="2"/>
  <c r="F28" i="2"/>
  <c r="E28" i="2"/>
  <c r="AC27" i="2"/>
  <c r="AB27" i="2"/>
  <c r="Z27" i="2"/>
  <c r="X27" i="2"/>
  <c r="W27" i="2"/>
  <c r="U27" i="2"/>
  <c r="T27" i="2"/>
  <c r="R27" i="2"/>
  <c r="Q27" i="2"/>
  <c r="O27" i="2"/>
  <c r="N27" i="2"/>
  <c r="L27" i="2"/>
  <c r="K27" i="2"/>
  <c r="I27" i="2"/>
  <c r="H27" i="2"/>
  <c r="F27" i="2"/>
  <c r="E27" i="2"/>
  <c r="C27" i="2"/>
  <c r="AB26" i="2"/>
  <c r="AC26" i="2" s="1"/>
  <c r="Z26" i="2"/>
  <c r="X26" i="2"/>
  <c r="W26" i="2"/>
  <c r="U26" i="2"/>
  <c r="T26" i="2"/>
  <c r="R26" i="2"/>
  <c r="Q26" i="2"/>
  <c r="O26" i="2"/>
  <c r="N26" i="2"/>
  <c r="L26" i="2"/>
  <c r="K26" i="2"/>
  <c r="I26" i="2"/>
  <c r="H26" i="2"/>
  <c r="F26" i="2"/>
  <c r="E26" i="2"/>
  <c r="C26" i="2"/>
  <c r="AB25" i="2"/>
  <c r="AC25" i="2" s="1"/>
  <c r="Z25" i="2"/>
  <c r="X25" i="2"/>
  <c r="W25" i="2"/>
  <c r="U25" i="2"/>
  <c r="T25" i="2"/>
  <c r="R25" i="2"/>
  <c r="Q25" i="2"/>
  <c r="O25" i="2"/>
  <c r="N25" i="2"/>
  <c r="L25" i="2"/>
  <c r="K25" i="2"/>
  <c r="I25" i="2"/>
  <c r="H25" i="2"/>
  <c r="AA25" i="2" s="1"/>
  <c r="F25" i="2"/>
  <c r="E25" i="2"/>
  <c r="C25" i="2"/>
  <c r="AB24" i="2"/>
  <c r="AC24" i="2" s="1"/>
  <c r="Z24" i="2"/>
  <c r="X24" i="2"/>
  <c r="W24" i="2"/>
  <c r="U24" i="2"/>
  <c r="T24" i="2"/>
  <c r="R24" i="2"/>
  <c r="Q24" i="2"/>
  <c r="O24" i="2"/>
  <c r="N24" i="2"/>
  <c r="L24" i="2"/>
  <c r="K24" i="2"/>
  <c r="I24" i="2"/>
  <c r="H24" i="2"/>
  <c r="F24" i="2"/>
  <c r="E24" i="2"/>
  <c r="C24" i="2"/>
  <c r="AB23" i="2"/>
  <c r="AC23" i="2" s="1"/>
  <c r="Z23" i="2"/>
  <c r="X23" i="2"/>
  <c r="W23" i="2"/>
  <c r="U23" i="2"/>
  <c r="T23" i="2"/>
  <c r="R23" i="2"/>
  <c r="Q23" i="2"/>
  <c r="O23" i="2"/>
  <c r="N23" i="2"/>
  <c r="L23" i="2"/>
  <c r="K23" i="2"/>
  <c r="I23" i="2"/>
  <c r="H23" i="2"/>
  <c r="F23" i="2"/>
  <c r="E23" i="2"/>
  <c r="C23" i="2"/>
  <c r="AB22" i="2"/>
  <c r="AC22" i="2" s="1"/>
  <c r="Z22" i="2"/>
  <c r="X22" i="2"/>
  <c r="W22" i="2"/>
  <c r="U22" i="2"/>
  <c r="T22" i="2"/>
  <c r="R22" i="2"/>
  <c r="Q22" i="2"/>
  <c r="O22" i="2"/>
  <c r="N22" i="2"/>
  <c r="L22" i="2"/>
  <c r="K22" i="2"/>
  <c r="I22" i="2"/>
  <c r="H22" i="2"/>
  <c r="F22" i="2"/>
  <c r="E22" i="2"/>
  <c r="C22" i="2"/>
  <c r="AA22" i="2" s="1"/>
  <c r="AC21" i="2"/>
  <c r="AB21" i="2"/>
  <c r="Z21" i="2"/>
  <c r="X21" i="2"/>
  <c r="W21" i="2"/>
  <c r="U21" i="2"/>
  <c r="T21" i="2"/>
  <c r="R21" i="2"/>
  <c r="Q21" i="2"/>
  <c r="O21" i="2"/>
  <c r="N21" i="2"/>
  <c r="L21" i="2"/>
  <c r="K21" i="2"/>
  <c r="I21" i="2"/>
  <c r="H21" i="2"/>
  <c r="F21" i="2"/>
  <c r="E21" i="2"/>
  <c r="C21" i="2"/>
  <c r="AB20" i="2"/>
  <c r="AC20" i="2" s="1"/>
  <c r="Z20" i="2"/>
  <c r="X20" i="2"/>
  <c r="W20" i="2"/>
  <c r="U20" i="2"/>
  <c r="T20" i="2"/>
  <c r="R20" i="2"/>
  <c r="Q20" i="2"/>
  <c r="O20" i="2"/>
  <c r="N20" i="2"/>
  <c r="L20" i="2"/>
  <c r="K20" i="2"/>
  <c r="I20" i="2"/>
  <c r="H20" i="2"/>
  <c r="F20" i="2"/>
  <c r="E20" i="2"/>
  <c r="C20" i="2"/>
  <c r="AB19" i="2"/>
  <c r="AC19" i="2" s="1"/>
  <c r="Z19" i="2"/>
  <c r="X19" i="2"/>
  <c r="W19" i="2"/>
  <c r="U19" i="2"/>
  <c r="T19" i="2"/>
  <c r="R19" i="2"/>
  <c r="Q19" i="2"/>
  <c r="O19" i="2"/>
  <c r="N19" i="2"/>
  <c r="L19" i="2"/>
  <c r="K19" i="2"/>
  <c r="I19" i="2"/>
  <c r="H19" i="2"/>
  <c r="F19" i="2"/>
  <c r="E19" i="2"/>
  <c r="C19" i="2"/>
  <c r="AB18" i="2"/>
  <c r="AC18" i="2" s="1"/>
  <c r="Z18" i="2"/>
  <c r="X18" i="2"/>
  <c r="W18" i="2"/>
  <c r="U18" i="2"/>
  <c r="T18" i="2"/>
  <c r="R18" i="2"/>
  <c r="Q18" i="2"/>
  <c r="O18" i="2"/>
  <c r="N18" i="2"/>
  <c r="L18" i="2"/>
  <c r="K18" i="2"/>
  <c r="AA18" i="2" s="1"/>
  <c r="I18" i="2"/>
  <c r="H18" i="2"/>
  <c r="F18" i="2"/>
  <c r="E18" i="2"/>
  <c r="C18" i="2"/>
  <c r="AB17" i="2"/>
  <c r="AC17" i="2" s="1"/>
  <c r="Z17" i="2"/>
  <c r="X17" i="2"/>
  <c r="W17" i="2"/>
  <c r="U17" i="2"/>
  <c r="T17" i="2"/>
  <c r="R17" i="2"/>
  <c r="Q17" i="2"/>
  <c r="O17" i="2"/>
  <c r="N17" i="2"/>
  <c r="L17" i="2"/>
  <c r="K17" i="2"/>
  <c r="I17" i="2"/>
  <c r="H17" i="2"/>
  <c r="F17" i="2"/>
  <c r="E17" i="2"/>
  <c r="C17" i="2"/>
  <c r="AB16" i="2"/>
  <c r="AC16" i="2" s="1"/>
  <c r="Z16" i="2"/>
  <c r="X16" i="2"/>
  <c r="W16" i="2"/>
  <c r="U16" i="2"/>
  <c r="T16" i="2"/>
  <c r="R16" i="2"/>
  <c r="Q16" i="2"/>
  <c r="O16" i="2"/>
  <c r="N16" i="2"/>
  <c r="L16" i="2"/>
  <c r="K16" i="2"/>
  <c r="I16" i="2"/>
  <c r="H16" i="2"/>
  <c r="F16" i="2"/>
  <c r="E16" i="2"/>
  <c r="C16" i="2"/>
  <c r="AB15" i="2"/>
  <c r="AC15" i="2" s="1"/>
  <c r="Z15" i="2"/>
  <c r="X15" i="2"/>
  <c r="W15" i="2"/>
  <c r="U15" i="2"/>
  <c r="T15" i="2"/>
  <c r="R15" i="2"/>
  <c r="Q15" i="2"/>
  <c r="O15" i="2"/>
  <c r="N15" i="2"/>
  <c r="L15" i="2"/>
  <c r="K15" i="2"/>
  <c r="I15" i="2"/>
  <c r="H15" i="2"/>
  <c r="F15" i="2"/>
  <c r="E15" i="2"/>
  <c r="C15" i="2"/>
  <c r="AC14" i="2"/>
  <c r="AB14" i="2"/>
  <c r="Z14" i="2"/>
  <c r="X14" i="2"/>
  <c r="W14" i="2"/>
  <c r="U14" i="2"/>
  <c r="T14" i="2"/>
  <c r="R14" i="2"/>
  <c r="Q14" i="2"/>
  <c r="O14" i="2"/>
  <c r="N14" i="2"/>
  <c r="L14" i="2"/>
  <c r="K14" i="2"/>
  <c r="I14" i="2"/>
  <c r="H14" i="2"/>
  <c r="F14" i="2"/>
  <c r="E14" i="2"/>
  <c r="C14" i="2"/>
  <c r="AA14" i="2" s="1"/>
  <c r="AB13" i="2"/>
  <c r="AC13" i="2" s="1"/>
  <c r="Z13" i="2"/>
  <c r="X13" i="2"/>
  <c r="W13" i="2"/>
  <c r="U13" i="2"/>
  <c r="T13" i="2"/>
  <c r="R13" i="2"/>
  <c r="Q13" i="2"/>
  <c r="O13" i="2"/>
  <c r="N13" i="2"/>
  <c r="L13" i="2"/>
  <c r="K13" i="2"/>
  <c r="I13" i="2"/>
  <c r="H13" i="2"/>
  <c r="F13" i="2"/>
  <c r="E13" i="2"/>
  <c r="C13" i="2"/>
  <c r="AB12" i="2"/>
  <c r="AC12" i="2" s="1"/>
  <c r="Z12" i="2"/>
  <c r="X12" i="2"/>
  <c r="W12" i="2"/>
  <c r="U12" i="2"/>
  <c r="T12" i="2"/>
  <c r="R12" i="2"/>
  <c r="Q12" i="2"/>
  <c r="O12" i="2"/>
  <c r="N12" i="2"/>
  <c r="L12" i="2"/>
  <c r="K12" i="2"/>
  <c r="I12" i="2"/>
  <c r="H12" i="2"/>
  <c r="F12" i="2"/>
  <c r="E12" i="2"/>
  <c r="C12" i="2"/>
  <c r="AB11" i="2"/>
  <c r="AC11" i="2" s="1"/>
  <c r="Z11" i="2"/>
  <c r="X11" i="2"/>
  <c r="W11" i="2"/>
  <c r="U11" i="2"/>
  <c r="T11" i="2"/>
  <c r="T34" i="2" s="1"/>
  <c r="R11" i="2"/>
  <c r="Q11" i="2"/>
  <c r="O11" i="2"/>
  <c r="N11" i="2"/>
  <c r="L11" i="2"/>
  <c r="K11" i="2"/>
  <c r="I11" i="2"/>
  <c r="H11" i="2"/>
  <c r="F11" i="2"/>
  <c r="E11" i="2"/>
  <c r="C11" i="2"/>
  <c r="AB10" i="2"/>
  <c r="AC10" i="2" s="1"/>
  <c r="Z10" i="2"/>
  <c r="X10" i="2"/>
  <c r="W10" i="2"/>
  <c r="U10" i="2"/>
  <c r="T10" i="2"/>
  <c r="R10" i="2"/>
  <c r="Q10" i="2"/>
  <c r="O10" i="2"/>
  <c r="N10" i="2"/>
  <c r="L10" i="2"/>
  <c r="K10" i="2"/>
  <c r="I10" i="2"/>
  <c r="H10" i="2"/>
  <c r="F10" i="2"/>
  <c r="E10" i="2"/>
  <c r="C10" i="2"/>
  <c r="AB9" i="2"/>
  <c r="AC9" i="2" s="1"/>
  <c r="Z9" i="2"/>
  <c r="X9" i="2"/>
  <c r="W9" i="2"/>
  <c r="U9" i="2"/>
  <c r="T9" i="2"/>
  <c r="R9" i="2"/>
  <c r="Q9" i="2"/>
  <c r="O9" i="2"/>
  <c r="N9" i="2"/>
  <c r="N34" i="2" s="1"/>
  <c r="L9" i="2"/>
  <c r="K9" i="2"/>
  <c r="I9" i="2"/>
  <c r="H9" i="2"/>
  <c r="F9" i="2"/>
  <c r="E9" i="2"/>
  <c r="C9" i="2"/>
  <c r="AC8" i="2"/>
  <c r="AB8" i="2"/>
  <c r="Z8" i="2"/>
  <c r="X8" i="2"/>
  <c r="W8" i="2"/>
  <c r="U8" i="2"/>
  <c r="T8" i="2"/>
  <c r="R8" i="2"/>
  <c r="Q8" i="2"/>
  <c r="O8" i="2"/>
  <c r="N8" i="2"/>
  <c r="L8" i="2"/>
  <c r="K8" i="2"/>
  <c r="I8" i="2"/>
  <c r="H8" i="2"/>
  <c r="F8" i="2"/>
  <c r="E8" i="2"/>
  <c r="C8" i="2"/>
  <c r="AB7" i="2"/>
  <c r="AC7" i="2" s="1"/>
  <c r="Z7" i="2"/>
  <c r="X7" i="2"/>
  <c r="W7" i="2"/>
  <c r="U7" i="2"/>
  <c r="T7" i="2"/>
  <c r="R7" i="2"/>
  <c r="Q7" i="2"/>
  <c r="O7" i="2"/>
  <c r="N7" i="2"/>
  <c r="L7" i="2"/>
  <c r="K7" i="2"/>
  <c r="I7" i="2"/>
  <c r="H7" i="2"/>
  <c r="F7" i="2"/>
  <c r="E7" i="2"/>
  <c r="C7" i="2"/>
  <c r="AB6" i="2"/>
  <c r="AC6" i="2" s="1"/>
  <c r="Z6" i="2"/>
  <c r="X6" i="2"/>
  <c r="W6" i="2"/>
  <c r="U6" i="2"/>
  <c r="T6" i="2"/>
  <c r="R6" i="2"/>
  <c r="Q6" i="2"/>
  <c r="O6" i="2"/>
  <c r="N6" i="2"/>
  <c r="L6" i="2"/>
  <c r="K6" i="2"/>
  <c r="I6" i="2"/>
  <c r="H6" i="2"/>
  <c r="F6" i="2"/>
  <c r="E6" i="2"/>
  <c r="C6" i="2"/>
  <c r="AA6" i="2" s="1"/>
  <c r="AB5" i="2"/>
  <c r="AC5" i="2" s="1"/>
  <c r="Z5" i="2"/>
  <c r="X5" i="2"/>
  <c r="W5" i="2"/>
  <c r="U5" i="2"/>
  <c r="T5" i="2"/>
  <c r="R5" i="2"/>
  <c r="Q5" i="2"/>
  <c r="O5" i="2"/>
  <c r="N5" i="2"/>
  <c r="L5" i="2"/>
  <c r="K5" i="2"/>
  <c r="I5" i="2"/>
  <c r="H5" i="2"/>
  <c r="F5" i="2"/>
  <c r="E5" i="2"/>
  <c r="C5" i="2"/>
  <c r="AB4" i="2"/>
  <c r="AC4" i="2" s="1"/>
  <c r="Z4" i="2"/>
  <c r="X4" i="2"/>
  <c r="W4" i="2"/>
  <c r="U4" i="2"/>
  <c r="T4" i="2"/>
  <c r="R4" i="2"/>
  <c r="Q4" i="2"/>
  <c r="O4" i="2"/>
  <c r="N4" i="2"/>
  <c r="L4" i="2"/>
  <c r="K4" i="2"/>
  <c r="I4" i="2"/>
  <c r="H4" i="2"/>
  <c r="F4" i="2"/>
  <c r="E4" i="2"/>
  <c r="C4" i="2"/>
  <c r="AB3" i="2"/>
  <c r="AC3" i="2" s="1"/>
  <c r="Z3" i="2"/>
  <c r="X3" i="2"/>
  <c r="W3" i="2"/>
  <c r="U3" i="2"/>
  <c r="T3" i="2"/>
  <c r="R3" i="2"/>
  <c r="Q3" i="2"/>
  <c r="O3" i="2"/>
  <c r="N3" i="2"/>
  <c r="L3" i="2"/>
  <c r="K3" i="2"/>
  <c r="I3" i="2"/>
  <c r="H3" i="2"/>
  <c r="F3" i="2"/>
  <c r="E3" i="2"/>
  <c r="C3" i="2"/>
  <c r="AB2" i="2"/>
  <c r="AC2" i="2" s="1"/>
  <c r="Z2" i="2"/>
  <c r="X2" i="2"/>
  <c r="W2" i="2"/>
  <c r="U2" i="2"/>
  <c r="T2" i="2"/>
  <c r="R2" i="2"/>
  <c r="Q2" i="2"/>
  <c r="O2" i="2"/>
  <c r="N2" i="2"/>
  <c r="L2" i="2"/>
  <c r="K2" i="2"/>
  <c r="I2" i="2"/>
  <c r="H2" i="2"/>
  <c r="F2" i="2"/>
  <c r="E2" i="2"/>
  <c r="C2" i="2"/>
  <c r="AA2" i="2" s="1"/>
  <c r="AA11" i="2" l="1"/>
  <c r="Q33" i="2"/>
  <c r="AA3" i="2"/>
  <c r="AA16" i="2"/>
  <c r="W33" i="2"/>
  <c r="AA10" i="2"/>
  <c r="E34" i="2"/>
  <c r="AA24" i="2"/>
  <c r="AA9" i="2"/>
  <c r="AA8" i="2"/>
  <c r="AA31" i="2"/>
  <c r="H34" i="2"/>
  <c r="Q34" i="2"/>
  <c r="AA23" i="2"/>
  <c r="K34" i="2"/>
  <c r="AA7" i="2"/>
  <c r="AA30" i="2"/>
  <c r="N33" i="2"/>
  <c r="AA29" i="2"/>
  <c r="AA21" i="2"/>
  <c r="AA13" i="2"/>
  <c r="AA28" i="2"/>
  <c r="AA15" i="2"/>
  <c r="AA27" i="2"/>
  <c r="AA20" i="2"/>
  <c r="AA17" i="2"/>
  <c r="AA26" i="2"/>
  <c r="AA19" i="2"/>
  <c r="Z33" i="2"/>
  <c r="AA12" i="2"/>
  <c r="AA5" i="2"/>
  <c r="AA4" i="2"/>
  <c r="T33" i="2"/>
  <c r="W34" i="2"/>
  <c r="Z34" i="2"/>
  <c r="H33" i="2"/>
  <c r="E33" i="2"/>
  <c r="K33" i="2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2" i="1"/>
  <c r="X3" i="1" l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2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2" i="1"/>
  <c r="Z31" i="1" l="1"/>
  <c r="W31" i="1"/>
  <c r="T31" i="1"/>
  <c r="Q31" i="1"/>
  <c r="N31" i="1"/>
  <c r="K31" i="1"/>
  <c r="H31" i="1"/>
  <c r="E31" i="1"/>
  <c r="Z30" i="1"/>
  <c r="W30" i="1"/>
  <c r="T30" i="1"/>
  <c r="Q30" i="1"/>
  <c r="N30" i="1"/>
  <c r="K30" i="1"/>
  <c r="H30" i="1"/>
  <c r="E30" i="1"/>
  <c r="Z29" i="1"/>
  <c r="W29" i="1"/>
  <c r="T29" i="1"/>
  <c r="Q29" i="1"/>
  <c r="N29" i="1"/>
  <c r="K29" i="1"/>
  <c r="H29" i="1"/>
  <c r="E29" i="1"/>
  <c r="Z28" i="1"/>
  <c r="W28" i="1"/>
  <c r="T28" i="1"/>
  <c r="Q28" i="1"/>
  <c r="N28" i="1"/>
  <c r="K28" i="1"/>
  <c r="H28" i="1"/>
  <c r="E28" i="1"/>
  <c r="Z27" i="1"/>
  <c r="W27" i="1"/>
  <c r="T27" i="1"/>
  <c r="Q27" i="1"/>
  <c r="N27" i="1"/>
  <c r="K27" i="1"/>
  <c r="H27" i="1"/>
  <c r="E27" i="1"/>
  <c r="Z26" i="1"/>
  <c r="W26" i="1"/>
  <c r="T26" i="1"/>
  <c r="Q26" i="1"/>
  <c r="N26" i="1"/>
  <c r="K26" i="1"/>
  <c r="H26" i="1"/>
  <c r="E26" i="1"/>
  <c r="Z25" i="1"/>
  <c r="W25" i="1"/>
  <c r="T25" i="1"/>
  <c r="Q25" i="1"/>
  <c r="N25" i="1"/>
  <c r="K25" i="1"/>
  <c r="H25" i="1"/>
  <c r="E25" i="1"/>
  <c r="Z24" i="1"/>
  <c r="W24" i="1"/>
  <c r="T24" i="1"/>
  <c r="Q24" i="1"/>
  <c r="N24" i="1"/>
  <c r="K24" i="1"/>
  <c r="H24" i="1"/>
  <c r="E24" i="1"/>
  <c r="Z23" i="1"/>
  <c r="W23" i="1"/>
  <c r="T23" i="1"/>
  <c r="Q23" i="1"/>
  <c r="N23" i="1"/>
  <c r="K23" i="1"/>
  <c r="H23" i="1"/>
  <c r="E23" i="1"/>
  <c r="Z22" i="1"/>
  <c r="W22" i="1"/>
  <c r="T22" i="1"/>
  <c r="Q22" i="1"/>
  <c r="N22" i="1"/>
  <c r="K22" i="1"/>
  <c r="H22" i="1"/>
  <c r="E22" i="1"/>
  <c r="Z21" i="1"/>
  <c r="W21" i="1"/>
  <c r="T21" i="1"/>
  <c r="Q21" i="1"/>
  <c r="N21" i="1"/>
  <c r="K21" i="1"/>
  <c r="H21" i="1"/>
  <c r="E21" i="1"/>
  <c r="Z20" i="1"/>
  <c r="W20" i="1"/>
  <c r="T20" i="1"/>
  <c r="Q20" i="1"/>
  <c r="N20" i="1"/>
  <c r="K20" i="1"/>
  <c r="H20" i="1"/>
  <c r="E20" i="1"/>
  <c r="Z19" i="1"/>
  <c r="W19" i="1"/>
  <c r="T19" i="1"/>
  <c r="Q19" i="1"/>
  <c r="N19" i="1"/>
  <c r="K19" i="1"/>
  <c r="H19" i="1"/>
  <c r="E19" i="1"/>
  <c r="Z18" i="1"/>
  <c r="W18" i="1"/>
  <c r="T18" i="1"/>
  <c r="Q18" i="1"/>
  <c r="N18" i="1"/>
  <c r="K18" i="1"/>
  <c r="H18" i="1"/>
  <c r="E18" i="1"/>
  <c r="Z17" i="1"/>
  <c r="W17" i="1"/>
  <c r="T17" i="1"/>
  <c r="Q17" i="1"/>
  <c r="N17" i="1"/>
  <c r="K17" i="1"/>
  <c r="H17" i="1"/>
  <c r="E17" i="1"/>
  <c r="Z16" i="1"/>
  <c r="W16" i="1"/>
  <c r="T16" i="1"/>
  <c r="Q16" i="1"/>
  <c r="N16" i="1"/>
  <c r="K16" i="1"/>
  <c r="H16" i="1"/>
  <c r="E16" i="1"/>
  <c r="Z15" i="1"/>
  <c r="W15" i="1"/>
  <c r="T15" i="1"/>
  <c r="Q15" i="1"/>
  <c r="N15" i="1"/>
  <c r="K15" i="1"/>
  <c r="H15" i="1"/>
  <c r="E15" i="1"/>
  <c r="Z14" i="1"/>
  <c r="W14" i="1"/>
  <c r="T14" i="1"/>
  <c r="Q14" i="1"/>
  <c r="N14" i="1"/>
  <c r="K14" i="1"/>
  <c r="H14" i="1"/>
  <c r="E14" i="1"/>
  <c r="Z13" i="1"/>
  <c r="W13" i="1"/>
  <c r="T13" i="1"/>
  <c r="Q13" i="1"/>
  <c r="N13" i="1"/>
  <c r="K13" i="1"/>
  <c r="H13" i="1"/>
  <c r="E13" i="1"/>
  <c r="Z12" i="1"/>
  <c r="W12" i="1"/>
  <c r="T12" i="1"/>
  <c r="Q12" i="1"/>
  <c r="N12" i="1"/>
  <c r="K12" i="1"/>
  <c r="H12" i="1"/>
  <c r="E12" i="1"/>
  <c r="Z11" i="1"/>
  <c r="W11" i="1"/>
  <c r="T11" i="1"/>
  <c r="Q11" i="1"/>
  <c r="N11" i="1"/>
  <c r="K11" i="1"/>
  <c r="H11" i="1"/>
  <c r="E11" i="1"/>
  <c r="Z10" i="1"/>
  <c r="W10" i="1"/>
  <c r="T10" i="1"/>
  <c r="Q10" i="1"/>
  <c r="N10" i="1"/>
  <c r="K10" i="1"/>
  <c r="H10" i="1"/>
  <c r="E10" i="1"/>
  <c r="Z9" i="1"/>
  <c r="W9" i="1"/>
  <c r="T9" i="1"/>
  <c r="Q9" i="1"/>
  <c r="N9" i="1"/>
  <c r="K9" i="1"/>
  <c r="H9" i="1"/>
  <c r="E9" i="1"/>
  <c r="Z8" i="1"/>
  <c r="W8" i="1"/>
  <c r="T8" i="1"/>
  <c r="Q8" i="1"/>
  <c r="N8" i="1"/>
  <c r="K8" i="1"/>
  <c r="H8" i="1"/>
  <c r="E8" i="1"/>
  <c r="Z7" i="1"/>
  <c r="W7" i="1"/>
  <c r="T7" i="1"/>
  <c r="Q7" i="1"/>
  <c r="N7" i="1"/>
  <c r="K7" i="1"/>
  <c r="H7" i="1"/>
  <c r="E7" i="1"/>
  <c r="Z6" i="1"/>
  <c r="W6" i="1"/>
  <c r="T6" i="1"/>
  <c r="Q6" i="1"/>
  <c r="N6" i="1"/>
  <c r="K6" i="1"/>
  <c r="H6" i="1"/>
  <c r="E6" i="1"/>
  <c r="Z5" i="1"/>
  <c r="W5" i="1"/>
  <c r="T5" i="1"/>
  <c r="Q5" i="1"/>
  <c r="N5" i="1"/>
  <c r="K5" i="1"/>
  <c r="H5" i="1"/>
  <c r="E5" i="1"/>
  <c r="Z4" i="1"/>
  <c r="W4" i="1"/>
  <c r="T4" i="1"/>
  <c r="Q4" i="1"/>
  <c r="N4" i="1"/>
  <c r="K4" i="1"/>
  <c r="H4" i="1"/>
  <c r="E4" i="1"/>
  <c r="Z3" i="1"/>
  <c r="W3" i="1"/>
  <c r="T3" i="1"/>
  <c r="Q3" i="1"/>
  <c r="N3" i="1"/>
  <c r="K3" i="1"/>
  <c r="H3" i="1"/>
  <c r="E3" i="1"/>
  <c r="Z2" i="1"/>
  <c r="W2" i="1"/>
  <c r="T2" i="1"/>
  <c r="Q2" i="1"/>
  <c r="Q34" i="1" s="1"/>
  <c r="N2" i="1"/>
  <c r="K2" i="1"/>
  <c r="K34" i="1" s="1"/>
  <c r="H2" i="1"/>
  <c r="H34" i="1" s="1"/>
  <c r="E2" i="1"/>
  <c r="E34" i="1" s="1"/>
  <c r="T33" i="1" l="1"/>
  <c r="T34" i="1"/>
  <c r="W33" i="1"/>
  <c r="W34" i="1"/>
  <c r="N33" i="1"/>
  <c r="N34" i="1"/>
  <c r="Z33" i="1"/>
  <c r="Z34" i="1"/>
  <c r="E33" i="1"/>
  <c r="Q33" i="1"/>
  <c r="H33" i="1"/>
  <c r="K33" i="1"/>
  <c r="AB6" i="1"/>
  <c r="AC6" i="1" s="1"/>
  <c r="AB10" i="1"/>
  <c r="AC10" i="1" s="1"/>
  <c r="AB30" i="1"/>
  <c r="AC30" i="1" s="1"/>
  <c r="AB4" i="1"/>
  <c r="AC4" i="1" s="1"/>
  <c r="AB2" i="1"/>
  <c r="AC2" i="1" s="1"/>
  <c r="AB20" i="1"/>
  <c r="AC20" i="1" s="1"/>
  <c r="AB25" i="1"/>
  <c r="AC25" i="1" s="1"/>
  <c r="AB26" i="1"/>
  <c r="AC26" i="1" s="1"/>
  <c r="AB8" i="1"/>
  <c r="AC8" i="1" s="1"/>
  <c r="AB12" i="1"/>
  <c r="AC12" i="1" s="1"/>
  <c r="AB18" i="1"/>
  <c r="AC18" i="1" s="1"/>
  <c r="AB19" i="1"/>
  <c r="AC19" i="1" s="1"/>
  <c r="AA14" i="1"/>
  <c r="AB14" i="1"/>
  <c r="AC14" i="1" s="1"/>
  <c r="AA9" i="1"/>
  <c r="AB9" i="1"/>
  <c r="AC9" i="1" s="1"/>
  <c r="AA11" i="1"/>
  <c r="AB11" i="1"/>
  <c r="AC11" i="1" s="1"/>
  <c r="AB24" i="1"/>
  <c r="AC24" i="1" s="1"/>
  <c r="AB28" i="1"/>
  <c r="AC28" i="1" s="1"/>
  <c r="AA5" i="1"/>
  <c r="AB5" i="1"/>
  <c r="AC5" i="1" s="1"/>
  <c r="AA15" i="1"/>
  <c r="AB15" i="1"/>
  <c r="AC15" i="1" s="1"/>
  <c r="AB3" i="1"/>
  <c r="AC3" i="1" s="1"/>
  <c r="AA7" i="1"/>
  <c r="AB7" i="1"/>
  <c r="AC7" i="1" s="1"/>
  <c r="AA16" i="1"/>
  <c r="AB16" i="1"/>
  <c r="AC16" i="1" s="1"/>
  <c r="AB22" i="1"/>
  <c r="AC22" i="1" s="1"/>
  <c r="AA22" i="1"/>
  <c r="AB23" i="1"/>
  <c r="AC23" i="1" s="1"/>
  <c r="AA23" i="1"/>
  <c r="AA6" i="1"/>
  <c r="AA10" i="1"/>
  <c r="AB13" i="1"/>
  <c r="AC13" i="1" s="1"/>
  <c r="AA13" i="1"/>
  <c r="AA18" i="1"/>
  <c r="AA20" i="1"/>
  <c r="AA24" i="1"/>
  <c r="AB29" i="1"/>
  <c r="AC29" i="1" s="1"/>
  <c r="AB31" i="1"/>
  <c r="AC31" i="1" s="1"/>
  <c r="AA31" i="1"/>
  <c r="AA3" i="1"/>
  <c r="AA4" i="1"/>
  <c r="AA8" i="1"/>
  <c r="AA12" i="1"/>
  <c r="AA19" i="1"/>
  <c r="AB21" i="1"/>
  <c r="AC21" i="1" s="1"/>
  <c r="AA21" i="1"/>
  <c r="AB27" i="1"/>
  <c r="AC27" i="1" s="1"/>
  <c r="AA27" i="1"/>
  <c r="AB17" i="1"/>
  <c r="AC17" i="1" s="1"/>
  <c r="AA17" i="1"/>
  <c r="AA28" i="1"/>
  <c r="AA26" i="1"/>
  <c r="AA30" i="1"/>
  <c r="AA25" i="1"/>
  <c r="AA29" i="1"/>
  <c r="AA2" i="1" l="1"/>
</calcChain>
</file>

<file path=xl/sharedStrings.xml><?xml version="1.0" encoding="utf-8"?>
<sst xmlns="http://schemas.openxmlformats.org/spreadsheetml/2006/main" count="137" uniqueCount="46">
  <si>
    <t>평균</t>
    <phoneticPr fontId="1" type="noConversion"/>
  </si>
  <si>
    <t>연번</t>
  </si>
  <si>
    <t>과목별 불합격자 수</t>
    <phoneticPr fontId="1" type="noConversion"/>
  </si>
  <si>
    <t>불합격수</t>
    <phoneticPr fontId="1" type="noConversion"/>
  </si>
  <si>
    <t>영양학 및 생화학</t>
    <phoneticPr fontId="1" type="noConversion"/>
  </si>
  <si>
    <t>영양교육</t>
    <phoneticPr fontId="1" type="noConversion"/>
  </si>
  <si>
    <t>식사요법 및 생리학</t>
    <phoneticPr fontId="1" type="noConversion"/>
  </si>
  <si>
    <t>식품학 및 미생물학</t>
    <phoneticPr fontId="1" type="noConversion"/>
  </si>
  <si>
    <t>조리원리</t>
    <phoneticPr fontId="1" type="noConversion"/>
  </si>
  <si>
    <t>단체급식</t>
    <phoneticPr fontId="1" type="noConversion"/>
  </si>
  <si>
    <t>위생 및 관계법규</t>
    <phoneticPr fontId="1" type="noConversion"/>
  </si>
  <si>
    <t>총점</t>
    <phoneticPr fontId="1" type="noConversion"/>
  </si>
  <si>
    <t>생애주기
영양학</t>
    <phoneticPr fontId="1" type="noConversion"/>
  </si>
  <si>
    <t>과목별 합격자 수</t>
    <phoneticPr fontId="1" type="noConversion"/>
  </si>
  <si>
    <t>학번</t>
    <phoneticPr fontId="1" type="noConversion"/>
  </si>
  <si>
    <t>20171199</t>
  </si>
  <si>
    <t>20175118</t>
  </si>
  <si>
    <t>20181135</t>
  </si>
  <si>
    <t>20181144</t>
  </si>
  <si>
    <t>20181173</t>
  </si>
  <si>
    <t>20181438</t>
  </si>
  <si>
    <t>20191141</t>
  </si>
  <si>
    <t>20191142</t>
  </si>
  <si>
    <t>20191151</t>
  </si>
  <si>
    <t>20191152</t>
  </si>
  <si>
    <t>20191153</t>
  </si>
  <si>
    <t>20191154</t>
  </si>
  <si>
    <t>20191156</t>
  </si>
  <si>
    <t>20191157</t>
  </si>
  <si>
    <t>20191159</t>
  </si>
  <si>
    <t>20191164</t>
  </si>
  <si>
    <t>20191167</t>
  </si>
  <si>
    <t>20191172</t>
  </si>
  <si>
    <t>20191175</t>
  </si>
  <si>
    <t>20191186</t>
  </si>
  <si>
    <t>20191187</t>
  </si>
  <si>
    <t>20191189</t>
  </si>
  <si>
    <t>20191190</t>
  </si>
  <si>
    <t>20191193</t>
  </si>
  <si>
    <t>20191196</t>
  </si>
  <si>
    <t>20191197</t>
  </si>
  <si>
    <t>20191201</t>
  </si>
  <si>
    <t>20191204</t>
  </si>
  <si>
    <t>20197153</t>
  </si>
  <si>
    <t>20197535</t>
  </si>
  <si>
    <t xml:space="preserve">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</si>
</sst>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"/>
    <numFmt numFmtId="177" formatCode="0;[Red]0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  <font>
      <sz val="10"/>
      <color rgb="FF000000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9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Fill="1">
      <alignment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177" fontId="0" fillId="2" borderId="0" xfId="0" applyNumberFormat="1" applyFill="1">
      <alignment vertical="center"/>
    </xf>
    <xf numFmtId="177" fontId="0" fillId="0" borderId="0" xfId="0" applyNumberFormat="1" applyFill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7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</cellXfs>
  <cellStyles count="2">
    <cellStyle name="표준" xfId="0" builtinId="0"/>
    <cellStyle name="표준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"/>
  <sheetViews>
    <sheetView workbookViewId="0"/>
  </sheetViews>
  <sheetFormatPr defaultRowHeight="16.5" x14ac:dyDescent="0.3"/>
  <cols>
    <col min="1" max="1" width="5.25" bestFit="1" customWidth="1"/>
    <col min="2" max="2" width="10.5" style="1" customWidth="1"/>
    <col min="3" max="5" width="4.625" style="2" customWidth="1"/>
    <col min="6" max="26" width="4.625" customWidth="1"/>
  </cols>
  <sheetData>
    <row r="1" spans="1:34" ht="33" customHeight="1" x14ac:dyDescent="0.3">
      <c r="A1" s="9" t="s">
        <v>1</v>
      </c>
      <c r="B1" s="10" t="s">
        <v>14</v>
      </c>
      <c r="C1" s="27" t="s">
        <v>4</v>
      </c>
      <c r="D1" s="27"/>
      <c r="E1" s="27"/>
      <c r="F1" s="28" t="s">
        <v>12</v>
      </c>
      <c r="G1" s="24"/>
      <c r="H1" s="24"/>
      <c r="I1" s="24" t="s">
        <v>5</v>
      </c>
      <c r="J1" s="24"/>
      <c r="K1" s="24"/>
      <c r="L1" s="24" t="s">
        <v>6</v>
      </c>
      <c r="M1" s="24"/>
      <c r="N1" s="24"/>
      <c r="O1" s="24" t="s">
        <v>7</v>
      </c>
      <c r="P1" s="24"/>
      <c r="Q1" s="24"/>
      <c r="R1" s="24" t="s">
        <v>8</v>
      </c>
      <c r="S1" s="24"/>
      <c r="T1" s="24"/>
      <c r="U1" s="24" t="s">
        <v>9</v>
      </c>
      <c r="V1" s="24"/>
      <c r="W1" s="24"/>
      <c r="X1" s="24" t="s">
        <v>10</v>
      </c>
      <c r="Y1" s="24"/>
      <c r="Z1" s="24"/>
      <c r="AA1" s="6" t="s">
        <v>3</v>
      </c>
      <c r="AB1" t="s">
        <v>11</v>
      </c>
      <c r="AC1" t="s">
        <v>0</v>
      </c>
    </row>
    <row r="2" spans="1:34" x14ac:dyDescent="0.3">
      <c r="A2" s="9">
        <v>1</v>
      </c>
      <c r="B2" s="20" t="s">
        <v>15</v>
      </c>
      <c r="C2" s="12">
        <f>D2/2</f>
        <v>16</v>
      </c>
      <c r="D2" s="19">
        <v>32</v>
      </c>
      <c r="E2" s="15" t="str">
        <f t="shared" ref="E2:E31" si="0">IF(D2&gt;=70,"합","불")</f>
        <v>불</v>
      </c>
      <c r="F2" s="16">
        <f>G2/5</f>
        <v>15</v>
      </c>
      <c r="G2" s="19">
        <v>75</v>
      </c>
      <c r="H2" s="11" t="str">
        <f t="shared" ref="H2:H31" si="1">IF(G2&gt;=70,"합","불")</f>
        <v>합</v>
      </c>
      <c r="I2" s="16">
        <f>J2/5</f>
        <v>13</v>
      </c>
      <c r="J2" s="18">
        <v>65</v>
      </c>
      <c r="K2" s="15" t="str">
        <f t="shared" ref="K2:K31" si="2">IF(J2&gt;=70,"합","불")</f>
        <v>불</v>
      </c>
      <c r="L2" s="16">
        <f>M2/2</f>
        <v>23</v>
      </c>
      <c r="M2" s="19">
        <v>46</v>
      </c>
      <c r="N2" s="15" t="str">
        <f t="shared" ref="N2:N31" si="3">IF(M2&gt;=70,"합","불")</f>
        <v>불</v>
      </c>
      <c r="O2" s="16">
        <f>P2/5</f>
        <v>4</v>
      </c>
      <c r="P2" s="19">
        <v>20</v>
      </c>
      <c r="Q2" s="15" t="str">
        <f t="shared" ref="Q2:Q31" si="4">IF(P2&gt;=70,"합","불")</f>
        <v>불</v>
      </c>
      <c r="R2" s="16">
        <f>S2/4</f>
        <v>11</v>
      </c>
      <c r="S2" s="19">
        <v>44</v>
      </c>
      <c r="T2" s="15" t="str">
        <f t="shared" ref="T2:T31" si="5">IF(S2&gt;=70,"합","불")</f>
        <v>불</v>
      </c>
      <c r="U2" s="16">
        <f>V2/2.5</f>
        <v>23</v>
      </c>
      <c r="V2" s="19">
        <v>57.5</v>
      </c>
      <c r="W2" s="15" t="str">
        <f t="shared" ref="W2:W31" si="6">IF(V2&gt;=70,"합","불")</f>
        <v>불</v>
      </c>
      <c r="X2" s="16">
        <f>Y2/4</f>
        <v>9</v>
      </c>
      <c r="Y2" s="19">
        <v>36</v>
      </c>
      <c r="Z2" s="12" t="str">
        <f t="shared" ref="Z2:Z31" si="7">IF(Y2&gt;=70,"합","불")</f>
        <v>불</v>
      </c>
      <c r="AA2" s="3">
        <f>COUNTIF(C2:Z2,"불")</f>
        <v>7</v>
      </c>
      <c r="AB2" s="2">
        <f t="shared" ref="AB2:AB31" si="8">D2+G2+J2+M2+P2+S2+V2+Y2</f>
        <v>375.5</v>
      </c>
      <c r="AC2" s="4">
        <f>AB2/8</f>
        <v>46.9375</v>
      </c>
    </row>
    <row r="3" spans="1:34" x14ac:dyDescent="0.3">
      <c r="A3" s="9">
        <v>2</v>
      </c>
      <c r="B3" s="20" t="s">
        <v>16</v>
      </c>
      <c r="C3" s="12">
        <f t="shared" ref="C3:C31" si="9">D3/2</f>
        <v>13</v>
      </c>
      <c r="D3" s="19">
        <v>26</v>
      </c>
      <c r="E3" s="15" t="str">
        <f t="shared" si="0"/>
        <v>불</v>
      </c>
      <c r="F3" s="16">
        <f t="shared" ref="F3:F31" si="10">G3/5</f>
        <v>20</v>
      </c>
      <c r="G3" s="19">
        <v>100</v>
      </c>
      <c r="H3" s="11" t="str">
        <f t="shared" si="1"/>
        <v>합</v>
      </c>
      <c r="I3" s="16">
        <f t="shared" ref="I3:I31" si="11">J3/5</f>
        <v>14</v>
      </c>
      <c r="J3" s="18">
        <v>70</v>
      </c>
      <c r="K3" s="11" t="str">
        <f t="shared" si="2"/>
        <v>합</v>
      </c>
      <c r="L3" s="16">
        <f t="shared" ref="L3:L31" si="12">M3/2</f>
        <v>32</v>
      </c>
      <c r="M3" s="19">
        <v>64</v>
      </c>
      <c r="N3" s="15" t="str">
        <f t="shared" si="3"/>
        <v>불</v>
      </c>
      <c r="O3" s="16">
        <f t="shared" ref="O3:O31" si="13">P3/5</f>
        <v>2</v>
      </c>
      <c r="P3" s="19">
        <v>10</v>
      </c>
      <c r="Q3" s="15" t="str">
        <f t="shared" si="4"/>
        <v>불</v>
      </c>
      <c r="R3" s="16">
        <f t="shared" ref="R3:R31" si="14">S3/4</f>
        <v>12</v>
      </c>
      <c r="S3" s="19">
        <v>48</v>
      </c>
      <c r="T3" s="15" t="str">
        <f t="shared" si="5"/>
        <v>불</v>
      </c>
      <c r="U3" s="16">
        <f t="shared" ref="U3:U31" si="15">V3/2.5</f>
        <v>24</v>
      </c>
      <c r="V3" s="19">
        <v>60</v>
      </c>
      <c r="W3" s="15" t="str">
        <f t="shared" si="6"/>
        <v>불</v>
      </c>
      <c r="X3" s="16">
        <f t="shared" ref="X3:X31" si="16">Y3/4</f>
        <v>5</v>
      </c>
      <c r="Y3" s="19">
        <v>20</v>
      </c>
      <c r="Z3" s="12" t="str">
        <f t="shared" si="7"/>
        <v>불</v>
      </c>
      <c r="AA3" s="3">
        <f t="shared" ref="AA3:AA31" si="17">COUNTIF(C3:Z3,"불")</f>
        <v>6</v>
      </c>
      <c r="AB3" s="2">
        <f t="shared" si="8"/>
        <v>398</v>
      </c>
      <c r="AC3" s="4">
        <f t="shared" ref="AC3:AC31" si="18">AB3/8</f>
        <v>49.75</v>
      </c>
    </row>
    <row r="4" spans="1:34" x14ac:dyDescent="0.3">
      <c r="A4" s="9">
        <v>3</v>
      </c>
      <c r="B4" s="20" t="s">
        <v>17</v>
      </c>
      <c r="C4" s="12">
        <f t="shared" si="9"/>
        <v>50</v>
      </c>
      <c r="D4" s="19">
        <v>100</v>
      </c>
      <c r="E4" s="11" t="str">
        <f t="shared" si="0"/>
        <v>합</v>
      </c>
      <c r="F4" s="16">
        <f t="shared" si="10"/>
        <v>19</v>
      </c>
      <c r="G4" s="19">
        <v>95</v>
      </c>
      <c r="H4" s="11" t="str">
        <f t="shared" si="1"/>
        <v>합</v>
      </c>
      <c r="I4" s="16">
        <f t="shared" si="11"/>
        <v>19</v>
      </c>
      <c r="J4" s="18">
        <v>95</v>
      </c>
      <c r="K4" s="11" t="str">
        <f t="shared" si="2"/>
        <v>합</v>
      </c>
      <c r="L4" s="16">
        <f t="shared" si="12"/>
        <v>48</v>
      </c>
      <c r="M4" s="19">
        <v>96</v>
      </c>
      <c r="N4" s="11" t="str">
        <f t="shared" si="3"/>
        <v>합</v>
      </c>
      <c r="O4" s="16">
        <f t="shared" si="13"/>
        <v>16</v>
      </c>
      <c r="P4" s="19">
        <v>80</v>
      </c>
      <c r="Q4" s="11" t="str">
        <f t="shared" si="4"/>
        <v>합</v>
      </c>
      <c r="R4" s="16">
        <f t="shared" si="14"/>
        <v>23</v>
      </c>
      <c r="S4" s="19">
        <v>92</v>
      </c>
      <c r="T4" s="11" t="str">
        <f t="shared" si="5"/>
        <v>합</v>
      </c>
      <c r="U4" s="16">
        <f t="shared" si="15"/>
        <v>34</v>
      </c>
      <c r="V4" s="19">
        <v>85</v>
      </c>
      <c r="W4" s="11" t="str">
        <f t="shared" si="6"/>
        <v>합</v>
      </c>
      <c r="X4" s="16">
        <f t="shared" si="16"/>
        <v>16</v>
      </c>
      <c r="Y4" s="19">
        <v>64</v>
      </c>
      <c r="Z4" s="12" t="str">
        <f t="shared" si="7"/>
        <v>불</v>
      </c>
      <c r="AA4" s="3">
        <f t="shared" si="17"/>
        <v>1</v>
      </c>
      <c r="AB4" s="2">
        <f t="shared" si="8"/>
        <v>707</v>
      </c>
      <c r="AC4" s="4">
        <f t="shared" si="18"/>
        <v>88.375</v>
      </c>
    </row>
    <row r="5" spans="1:34" x14ac:dyDescent="0.3">
      <c r="A5" s="9">
        <v>4</v>
      </c>
      <c r="B5" s="20" t="s">
        <v>18</v>
      </c>
      <c r="C5" s="12">
        <f t="shared" si="9"/>
        <v>19</v>
      </c>
      <c r="D5" s="19">
        <v>38</v>
      </c>
      <c r="E5" s="15" t="str">
        <f t="shared" si="0"/>
        <v>불</v>
      </c>
      <c r="F5" s="16">
        <f t="shared" si="10"/>
        <v>18</v>
      </c>
      <c r="G5" s="19">
        <v>90</v>
      </c>
      <c r="H5" s="11" t="str">
        <f t="shared" si="1"/>
        <v>합</v>
      </c>
      <c r="I5" s="16">
        <f t="shared" si="11"/>
        <v>15</v>
      </c>
      <c r="J5" s="18">
        <v>75</v>
      </c>
      <c r="K5" s="11" t="str">
        <f t="shared" si="2"/>
        <v>합</v>
      </c>
      <c r="L5" s="16">
        <f t="shared" si="12"/>
        <v>37</v>
      </c>
      <c r="M5" s="19">
        <v>74</v>
      </c>
      <c r="N5" s="11" t="str">
        <f t="shared" si="3"/>
        <v>합</v>
      </c>
      <c r="O5" s="16">
        <f t="shared" si="13"/>
        <v>10</v>
      </c>
      <c r="P5" s="19">
        <v>50</v>
      </c>
      <c r="Q5" s="15" t="str">
        <f t="shared" si="4"/>
        <v>불</v>
      </c>
      <c r="R5" s="16">
        <f t="shared" si="14"/>
        <v>15</v>
      </c>
      <c r="S5" s="19">
        <v>60</v>
      </c>
      <c r="T5" s="15" t="str">
        <f t="shared" si="5"/>
        <v>불</v>
      </c>
      <c r="U5" s="16">
        <f t="shared" si="15"/>
        <v>24</v>
      </c>
      <c r="V5" s="19">
        <v>60</v>
      </c>
      <c r="W5" s="15" t="str">
        <f t="shared" si="6"/>
        <v>불</v>
      </c>
      <c r="X5" s="16">
        <f t="shared" si="16"/>
        <v>7</v>
      </c>
      <c r="Y5" s="19">
        <v>28</v>
      </c>
      <c r="Z5" s="12" t="str">
        <f t="shared" si="7"/>
        <v>불</v>
      </c>
      <c r="AA5" s="3">
        <f t="shared" si="17"/>
        <v>5</v>
      </c>
      <c r="AB5" s="2">
        <f t="shared" si="8"/>
        <v>475</v>
      </c>
      <c r="AC5" s="4">
        <f t="shared" si="18"/>
        <v>59.375</v>
      </c>
    </row>
    <row r="6" spans="1:34" x14ac:dyDescent="0.3">
      <c r="A6" s="9">
        <v>5</v>
      </c>
      <c r="B6" s="20" t="s">
        <v>19</v>
      </c>
      <c r="C6" s="12">
        <f t="shared" si="9"/>
        <v>26</v>
      </c>
      <c r="D6" s="19">
        <v>52</v>
      </c>
      <c r="E6" s="15" t="str">
        <f t="shared" si="0"/>
        <v>불</v>
      </c>
      <c r="F6" s="16">
        <f t="shared" si="10"/>
        <v>15</v>
      </c>
      <c r="G6" s="19">
        <v>75</v>
      </c>
      <c r="H6" s="11" t="str">
        <f t="shared" si="1"/>
        <v>합</v>
      </c>
      <c r="I6" s="16">
        <f t="shared" si="11"/>
        <v>13</v>
      </c>
      <c r="J6" s="18">
        <v>65</v>
      </c>
      <c r="K6" s="15" t="str">
        <f t="shared" si="2"/>
        <v>불</v>
      </c>
      <c r="L6" s="16">
        <f t="shared" si="12"/>
        <v>34</v>
      </c>
      <c r="M6" s="19">
        <v>68</v>
      </c>
      <c r="N6" s="15" t="str">
        <f t="shared" si="3"/>
        <v>불</v>
      </c>
      <c r="O6" s="16">
        <f t="shared" si="13"/>
        <v>12</v>
      </c>
      <c r="P6" s="19">
        <v>60</v>
      </c>
      <c r="Q6" s="15" t="str">
        <f t="shared" si="4"/>
        <v>불</v>
      </c>
      <c r="R6" s="16">
        <f t="shared" si="14"/>
        <v>16</v>
      </c>
      <c r="S6" s="19">
        <v>64</v>
      </c>
      <c r="T6" s="15" t="str">
        <f t="shared" si="5"/>
        <v>불</v>
      </c>
      <c r="U6" s="16">
        <f t="shared" si="15"/>
        <v>26</v>
      </c>
      <c r="V6" s="19">
        <v>65</v>
      </c>
      <c r="W6" s="15" t="str">
        <f t="shared" si="6"/>
        <v>불</v>
      </c>
      <c r="X6" s="16">
        <f t="shared" si="16"/>
        <v>14</v>
      </c>
      <c r="Y6" s="19">
        <v>56</v>
      </c>
      <c r="Z6" s="12" t="str">
        <f t="shared" si="7"/>
        <v>불</v>
      </c>
      <c r="AA6" s="3">
        <f t="shared" si="17"/>
        <v>7</v>
      </c>
      <c r="AB6" s="2">
        <f t="shared" si="8"/>
        <v>505</v>
      </c>
      <c r="AC6" s="4">
        <f t="shared" si="18"/>
        <v>63.125</v>
      </c>
    </row>
    <row r="7" spans="1:34" x14ac:dyDescent="0.3">
      <c r="A7" s="9">
        <v>6</v>
      </c>
      <c r="B7" s="20" t="s">
        <v>20</v>
      </c>
      <c r="C7" s="12">
        <f t="shared" si="9"/>
        <v>33</v>
      </c>
      <c r="D7" s="19">
        <v>66</v>
      </c>
      <c r="E7" s="15" t="str">
        <f t="shared" si="0"/>
        <v>불</v>
      </c>
      <c r="F7" s="16">
        <f t="shared" si="10"/>
        <v>17</v>
      </c>
      <c r="G7" s="19">
        <v>85</v>
      </c>
      <c r="H7" s="11" t="str">
        <f t="shared" si="1"/>
        <v>합</v>
      </c>
      <c r="I7" s="16">
        <f t="shared" si="11"/>
        <v>17</v>
      </c>
      <c r="J7" s="18">
        <v>85</v>
      </c>
      <c r="K7" s="11" t="str">
        <f t="shared" si="2"/>
        <v>합</v>
      </c>
      <c r="L7" s="16">
        <f t="shared" si="12"/>
        <v>41</v>
      </c>
      <c r="M7" s="19">
        <v>82</v>
      </c>
      <c r="N7" s="11" t="str">
        <f t="shared" si="3"/>
        <v>합</v>
      </c>
      <c r="O7" s="16">
        <f t="shared" si="13"/>
        <v>13</v>
      </c>
      <c r="P7" s="19">
        <v>65</v>
      </c>
      <c r="Q7" s="15" t="str">
        <f t="shared" si="4"/>
        <v>불</v>
      </c>
      <c r="R7" s="16">
        <f t="shared" si="14"/>
        <v>23</v>
      </c>
      <c r="S7" s="19">
        <v>92</v>
      </c>
      <c r="T7" s="11" t="str">
        <f t="shared" si="5"/>
        <v>합</v>
      </c>
      <c r="U7" s="16">
        <f t="shared" si="15"/>
        <v>32</v>
      </c>
      <c r="V7" s="19">
        <v>80</v>
      </c>
      <c r="W7" s="11" t="str">
        <f t="shared" si="6"/>
        <v>합</v>
      </c>
      <c r="X7" s="16">
        <f t="shared" si="16"/>
        <v>16</v>
      </c>
      <c r="Y7" s="19">
        <v>64</v>
      </c>
      <c r="Z7" s="12" t="str">
        <f t="shared" si="7"/>
        <v>불</v>
      </c>
      <c r="AA7" s="3">
        <f t="shared" si="17"/>
        <v>3</v>
      </c>
      <c r="AB7" s="2">
        <f t="shared" si="8"/>
        <v>619</v>
      </c>
      <c r="AC7" s="4">
        <f t="shared" si="18"/>
        <v>77.375</v>
      </c>
      <c r="AH7">
        <v>3</v>
      </c>
    </row>
    <row r="8" spans="1:34" x14ac:dyDescent="0.3">
      <c r="A8" s="9">
        <v>7</v>
      </c>
      <c r="B8" s="20" t="s">
        <v>21</v>
      </c>
      <c r="C8" s="12">
        <f t="shared" si="9"/>
        <v>33</v>
      </c>
      <c r="D8" s="19">
        <v>66</v>
      </c>
      <c r="E8" s="15" t="str">
        <f t="shared" si="0"/>
        <v>불</v>
      </c>
      <c r="F8" s="16">
        <f t="shared" si="10"/>
        <v>20</v>
      </c>
      <c r="G8" s="19">
        <v>100</v>
      </c>
      <c r="H8" s="11" t="str">
        <f t="shared" si="1"/>
        <v>합</v>
      </c>
      <c r="I8" s="16">
        <f t="shared" si="11"/>
        <v>14</v>
      </c>
      <c r="J8" s="18">
        <v>70</v>
      </c>
      <c r="K8" s="11" t="str">
        <f t="shared" si="2"/>
        <v>합</v>
      </c>
      <c r="L8" s="16">
        <f t="shared" si="12"/>
        <v>26</v>
      </c>
      <c r="M8" s="19">
        <v>52</v>
      </c>
      <c r="N8" s="15" t="str">
        <f t="shared" si="3"/>
        <v>불</v>
      </c>
      <c r="O8" s="16">
        <f t="shared" si="13"/>
        <v>7</v>
      </c>
      <c r="P8" s="19">
        <v>35</v>
      </c>
      <c r="Q8" s="15" t="str">
        <f t="shared" si="4"/>
        <v>불</v>
      </c>
      <c r="R8" s="16">
        <f t="shared" si="14"/>
        <v>14</v>
      </c>
      <c r="S8" s="19">
        <v>56</v>
      </c>
      <c r="T8" s="15" t="str">
        <f t="shared" si="5"/>
        <v>불</v>
      </c>
      <c r="U8" s="16">
        <f t="shared" si="15"/>
        <v>27</v>
      </c>
      <c r="V8" s="19">
        <v>67.5</v>
      </c>
      <c r="W8" s="15" t="str">
        <f t="shared" si="6"/>
        <v>불</v>
      </c>
      <c r="X8" s="16">
        <f t="shared" si="16"/>
        <v>8</v>
      </c>
      <c r="Y8" s="19">
        <v>32</v>
      </c>
      <c r="Z8" s="12" t="str">
        <f t="shared" si="7"/>
        <v>불</v>
      </c>
      <c r="AA8" s="3">
        <f t="shared" si="17"/>
        <v>6</v>
      </c>
      <c r="AB8" s="2">
        <f t="shared" si="8"/>
        <v>478.5</v>
      </c>
      <c r="AC8" s="4">
        <f t="shared" si="18"/>
        <v>59.8125</v>
      </c>
    </row>
    <row r="9" spans="1:34" x14ac:dyDescent="0.3">
      <c r="A9" s="9">
        <v>8</v>
      </c>
      <c r="B9" s="20" t="s">
        <v>22</v>
      </c>
      <c r="C9" s="12">
        <f t="shared" si="9"/>
        <v>38</v>
      </c>
      <c r="D9" s="19">
        <v>76</v>
      </c>
      <c r="E9" s="11" t="str">
        <f t="shared" si="0"/>
        <v>합</v>
      </c>
      <c r="F9" s="16">
        <f t="shared" si="10"/>
        <v>19</v>
      </c>
      <c r="G9" s="19">
        <v>95</v>
      </c>
      <c r="H9" s="11" t="str">
        <f t="shared" si="1"/>
        <v>합</v>
      </c>
      <c r="I9" s="16">
        <f t="shared" si="11"/>
        <v>17</v>
      </c>
      <c r="J9" s="18">
        <v>85</v>
      </c>
      <c r="K9" s="11" t="str">
        <f t="shared" si="2"/>
        <v>합</v>
      </c>
      <c r="L9" s="16">
        <f t="shared" si="12"/>
        <v>39</v>
      </c>
      <c r="M9" s="19">
        <v>78</v>
      </c>
      <c r="N9" s="11" t="str">
        <f t="shared" si="3"/>
        <v>합</v>
      </c>
      <c r="O9" s="16">
        <f t="shared" si="13"/>
        <v>10</v>
      </c>
      <c r="P9" s="19">
        <v>50</v>
      </c>
      <c r="Q9" s="15" t="str">
        <f t="shared" si="4"/>
        <v>불</v>
      </c>
      <c r="R9" s="16">
        <f t="shared" si="14"/>
        <v>20</v>
      </c>
      <c r="S9" s="19">
        <v>80</v>
      </c>
      <c r="T9" s="11" t="str">
        <f t="shared" si="5"/>
        <v>합</v>
      </c>
      <c r="U9" s="16">
        <f t="shared" si="15"/>
        <v>27</v>
      </c>
      <c r="V9" s="19">
        <v>67.5</v>
      </c>
      <c r="W9" s="15" t="str">
        <f t="shared" si="6"/>
        <v>불</v>
      </c>
      <c r="X9" s="16">
        <f t="shared" si="16"/>
        <v>15</v>
      </c>
      <c r="Y9" s="19">
        <v>60</v>
      </c>
      <c r="Z9" s="12" t="str">
        <f t="shared" si="7"/>
        <v>불</v>
      </c>
      <c r="AA9" s="3">
        <f t="shared" si="17"/>
        <v>3</v>
      </c>
      <c r="AB9" s="2">
        <f t="shared" si="8"/>
        <v>591.5</v>
      </c>
      <c r="AC9" s="4">
        <f t="shared" si="18"/>
        <v>73.9375</v>
      </c>
    </row>
    <row r="10" spans="1:34" x14ac:dyDescent="0.3">
      <c r="A10" s="9">
        <v>9</v>
      </c>
      <c r="B10" s="20" t="s">
        <v>23</v>
      </c>
      <c r="C10" s="12">
        <f t="shared" si="9"/>
        <v>19</v>
      </c>
      <c r="D10" s="19">
        <v>38</v>
      </c>
      <c r="E10" s="15" t="str">
        <f t="shared" si="0"/>
        <v>불</v>
      </c>
      <c r="F10" s="16">
        <f t="shared" si="10"/>
        <v>18</v>
      </c>
      <c r="G10" s="19">
        <v>90</v>
      </c>
      <c r="H10" s="11" t="str">
        <f t="shared" si="1"/>
        <v>합</v>
      </c>
      <c r="I10" s="16">
        <f t="shared" si="11"/>
        <v>11</v>
      </c>
      <c r="J10" s="18">
        <v>55</v>
      </c>
      <c r="K10" s="15" t="str">
        <f t="shared" si="2"/>
        <v>불</v>
      </c>
      <c r="L10" s="16">
        <f t="shared" si="12"/>
        <v>34</v>
      </c>
      <c r="M10" s="19">
        <v>68</v>
      </c>
      <c r="N10" s="15" t="str">
        <f t="shared" si="3"/>
        <v>불</v>
      </c>
      <c r="O10" s="16">
        <f t="shared" si="13"/>
        <v>7</v>
      </c>
      <c r="P10" s="19">
        <v>35</v>
      </c>
      <c r="Q10" s="15" t="str">
        <f t="shared" si="4"/>
        <v>불</v>
      </c>
      <c r="R10" s="16">
        <f t="shared" si="14"/>
        <v>11</v>
      </c>
      <c r="S10" s="19">
        <v>44</v>
      </c>
      <c r="T10" s="15" t="str">
        <f t="shared" si="5"/>
        <v>불</v>
      </c>
      <c r="U10" s="16">
        <f t="shared" si="15"/>
        <v>23</v>
      </c>
      <c r="V10" s="19">
        <v>57.5</v>
      </c>
      <c r="W10" s="15" t="str">
        <f t="shared" si="6"/>
        <v>불</v>
      </c>
      <c r="X10" s="16">
        <f t="shared" si="16"/>
        <v>7</v>
      </c>
      <c r="Y10" s="19">
        <v>28</v>
      </c>
      <c r="Z10" s="12" t="str">
        <f t="shared" si="7"/>
        <v>불</v>
      </c>
      <c r="AA10" s="3">
        <f t="shared" si="17"/>
        <v>7</v>
      </c>
      <c r="AB10" s="2">
        <f t="shared" si="8"/>
        <v>415.5</v>
      </c>
      <c r="AC10" s="4">
        <f t="shared" si="18"/>
        <v>51.9375</v>
      </c>
    </row>
    <row r="11" spans="1:34" x14ac:dyDescent="0.3">
      <c r="A11" s="9">
        <v>10</v>
      </c>
      <c r="B11" s="20" t="s">
        <v>24</v>
      </c>
      <c r="C11" s="12">
        <f t="shared" si="9"/>
        <v>20</v>
      </c>
      <c r="D11" s="19">
        <v>40</v>
      </c>
      <c r="E11" s="15" t="str">
        <f t="shared" si="0"/>
        <v>불</v>
      </c>
      <c r="F11" s="16">
        <f t="shared" si="10"/>
        <v>17</v>
      </c>
      <c r="G11" s="19">
        <v>85</v>
      </c>
      <c r="H11" s="11" t="str">
        <f t="shared" si="1"/>
        <v>합</v>
      </c>
      <c r="I11" s="16">
        <f t="shared" si="11"/>
        <v>11</v>
      </c>
      <c r="J11" s="18">
        <v>55</v>
      </c>
      <c r="K11" s="15" t="str">
        <f t="shared" si="2"/>
        <v>불</v>
      </c>
      <c r="L11" s="16">
        <f t="shared" si="12"/>
        <v>27</v>
      </c>
      <c r="M11" s="19">
        <v>54</v>
      </c>
      <c r="N11" s="15" t="str">
        <f t="shared" si="3"/>
        <v>불</v>
      </c>
      <c r="O11" s="16">
        <f t="shared" si="13"/>
        <v>10</v>
      </c>
      <c r="P11" s="19">
        <v>50</v>
      </c>
      <c r="Q11" s="15" t="str">
        <f t="shared" si="4"/>
        <v>불</v>
      </c>
      <c r="R11" s="16">
        <f t="shared" si="14"/>
        <v>12</v>
      </c>
      <c r="S11" s="19">
        <v>48</v>
      </c>
      <c r="T11" s="15" t="str">
        <f t="shared" si="5"/>
        <v>불</v>
      </c>
      <c r="U11" s="16">
        <f t="shared" si="15"/>
        <v>19</v>
      </c>
      <c r="V11" s="19">
        <v>47.5</v>
      </c>
      <c r="W11" s="15" t="str">
        <f t="shared" si="6"/>
        <v>불</v>
      </c>
      <c r="X11" s="16">
        <f t="shared" si="16"/>
        <v>5</v>
      </c>
      <c r="Y11" s="19">
        <v>20</v>
      </c>
      <c r="Z11" s="12" t="str">
        <f t="shared" si="7"/>
        <v>불</v>
      </c>
      <c r="AA11" s="3">
        <f t="shared" si="17"/>
        <v>7</v>
      </c>
      <c r="AB11" s="2">
        <f t="shared" si="8"/>
        <v>399.5</v>
      </c>
      <c r="AC11" s="4">
        <f t="shared" si="18"/>
        <v>49.9375</v>
      </c>
    </row>
    <row r="12" spans="1:34" x14ac:dyDescent="0.3">
      <c r="A12" s="9">
        <v>11</v>
      </c>
      <c r="B12" s="20" t="s">
        <v>25</v>
      </c>
      <c r="C12" s="12">
        <f t="shared" si="9"/>
        <v>16</v>
      </c>
      <c r="D12" s="19">
        <v>32</v>
      </c>
      <c r="E12" s="15" t="str">
        <f t="shared" si="0"/>
        <v>불</v>
      </c>
      <c r="F12" s="16">
        <f t="shared" si="10"/>
        <v>16</v>
      </c>
      <c r="G12" s="19">
        <v>80</v>
      </c>
      <c r="H12" s="11" t="str">
        <f t="shared" si="1"/>
        <v>합</v>
      </c>
      <c r="I12" s="16">
        <f t="shared" si="11"/>
        <v>11</v>
      </c>
      <c r="J12" s="18">
        <v>55</v>
      </c>
      <c r="K12" s="15" t="str">
        <f t="shared" si="2"/>
        <v>불</v>
      </c>
      <c r="L12" s="16">
        <f t="shared" si="12"/>
        <v>24</v>
      </c>
      <c r="M12" s="19">
        <v>48</v>
      </c>
      <c r="N12" s="15" t="str">
        <f t="shared" si="3"/>
        <v>불</v>
      </c>
      <c r="O12" s="16">
        <f t="shared" si="13"/>
        <v>6</v>
      </c>
      <c r="P12" s="19">
        <v>30</v>
      </c>
      <c r="Q12" s="15" t="str">
        <f t="shared" si="4"/>
        <v>불</v>
      </c>
      <c r="R12" s="16">
        <f t="shared" si="14"/>
        <v>13</v>
      </c>
      <c r="S12" s="19">
        <v>52</v>
      </c>
      <c r="T12" s="15" t="str">
        <f t="shared" si="5"/>
        <v>불</v>
      </c>
      <c r="U12" s="16">
        <f t="shared" si="15"/>
        <v>26</v>
      </c>
      <c r="V12" s="19">
        <v>65</v>
      </c>
      <c r="W12" s="15" t="str">
        <f t="shared" si="6"/>
        <v>불</v>
      </c>
      <c r="X12" s="16">
        <f t="shared" si="16"/>
        <v>11</v>
      </c>
      <c r="Y12" s="19">
        <v>44</v>
      </c>
      <c r="Z12" s="12" t="str">
        <f t="shared" si="7"/>
        <v>불</v>
      </c>
      <c r="AA12" s="3">
        <f t="shared" si="17"/>
        <v>7</v>
      </c>
      <c r="AB12" s="2">
        <f t="shared" si="8"/>
        <v>406</v>
      </c>
      <c r="AC12" s="4">
        <f t="shared" si="18"/>
        <v>50.75</v>
      </c>
    </row>
    <row r="13" spans="1:34" x14ac:dyDescent="0.3">
      <c r="A13" s="9">
        <v>12</v>
      </c>
      <c r="B13" s="20" t="s">
        <v>26</v>
      </c>
      <c r="C13" s="12">
        <f t="shared" si="9"/>
        <v>35</v>
      </c>
      <c r="D13" s="19">
        <v>70</v>
      </c>
      <c r="E13" s="11" t="str">
        <f t="shared" si="0"/>
        <v>합</v>
      </c>
      <c r="F13" s="16">
        <f t="shared" si="10"/>
        <v>19</v>
      </c>
      <c r="G13" s="19">
        <v>95</v>
      </c>
      <c r="H13" s="11" t="str">
        <f t="shared" si="1"/>
        <v>합</v>
      </c>
      <c r="I13" s="16">
        <f t="shared" si="11"/>
        <v>18</v>
      </c>
      <c r="J13" s="18">
        <v>90</v>
      </c>
      <c r="K13" s="11" t="str">
        <f t="shared" si="2"/>
        <v>합</v>
      </c>
      <c r="L13" s="16">
        <f t="shared" si="12"/>
        <v>36</v>
      </c>
      <c r="M13" s="19">
        <v>72</v>
      </c>
      <c r="N13" s="11" t="str">
        <f t="shared" si="3"/>
        <v>합</v>
      </c>
      <c r="O13" s="16">
        <f t="shared" si="13"/>
        <v>9</v>
      </c>
      <c r="P13" s="19">
        <v>45</v>
      </c>
      <c r="Q13" s="15" t="str">
        <f t="shared" si="4"/>
        <v>불</v>
      </c>
      <c r="R13" s="16">
        <f t="shared" si="14"/>
        <v>21</v>
      </c>
      <c r="S13" s="19">
        <v>84</v>
      </c>
      <c r="T13" s="11" t="str">
        <f t="shared" si="5"/>
        <v>합</v>
      </c>
      <c r="U13" s="16">
        <f t="shared" si="15"/>
        <v>30</v>
      </c>
      <c r="V13" s="19">
        <v>75</v>
      </c>
      <c r="W13" s="11" t="str">
        <f t="shared" si="6"/>
        <v>합</v>
      </c>
      <c r="X13" s="16">
        <f t="shared" si="16"/>
        <v>10</v>
      </c>
      <c r="Y13" s="19">
        <v>40</v>
      </c>
      <c r="Z13" s="12" t="str">
        <f t="shared" si="7"/>
        <v>불</v>
      </c>
      <c r="AA13" s="3">
        <f t="shared" si="17"/>
        <v>2</v>
      </c>
      <c r="AB13" s="2">
        <f t="shared" si="8"/>
        <v>571</v>
      </c>
      <c r="AC13" s="4">
        <f t="shared" si="18"/>
        <v>71.375</v>
      </c>
    </row>
    <row r="14" spans="1:34" x14ac:dyDescent="0.3">
      <c r="A14" s="9">
        <v>13</v>
      </c>
      <c r="B14" s="20" t="s">
        <v>27</v>
      </c>
      <c r="C14" s="12">
        <f t="shared" si="9"/>
        <v>43</v>
      </c>
      <c r="D14" s="19">
        <v>86</v>
      </c>
      <c r="E14" s="11" t="str">
        <f t="shared" si="0"/>
        <v>합</v>
      </c>
      <c r="F14" s="16">
        <f t="shared" si="10"/>
        <v>18</v>
      </c>
      <c r="G14" s="19">
        <v>90</v>
      </c>
      <c r="H14" s="11" t="str">
        <f t="shared" si="1"/>
        <v>합</v>
      </c>
      <c r="I14" s="16">
        <f t="shared" si="11"/>
        <v>19</v>
      </c>
      <c r="J14" s="18">
        <v>95</v>
      </c>
      <c r="K14" s="11" t="str">
        <f t="shared" si="2"/>
        <v>합</v>
      </c>
      <c r="L14" s="16">
        <f t="shared" si="12"/>
        <v>40</v>
      </c>
      <c r="M14" s="19">
        <v>80</v>
      </c>
      <c r="N14" s="11" t="str">
        <f t="shared" si="3"/>
        <v>합</v>
      </c>
      <c r="O14" s="16">
        <f t="shared" si="13"/>
        <v>7</v>
      </c>
      <c r="P14" s="19">
        <v>35</v>
      </c>
      <c r="Q14" s="15" t="str">
        <f t="shared" si="4"/>
        <v>불</v>
      </c>
      <c r="R14" s="16">
        <f t="shared" si="14"/>
        <v>19</v>
      </c>
      <c r="S14" s="19">
        <v>76</v>
      </c>
      <c r="T14" s="11" t="str">
        <f t="shared" si="5"/>
        <v>합</v>
      </c>
      <c r="U14" s="16">
        <f t="shared" si="15"/>
        <v>30</v>
      </c>
      <c r="V14" s="19">
        <v>75</v>
      </c>
      <c r="W14" s="11" t="str">
        <f t="shared" si="6"/>
        <v>합</v>
      </c>
      <c r="X14" s="16">
        <f t="shared" si="16"/>
        <v>12</v>
      </c>
      <c r="Y14" s="19">
        <v>48</v>
      </c>
      <c r="Z14" s="12" t="str">
        <f t="shared" si="7"/>
        <v>불</v>
      </c>
      <c r="AA14" s="3">
        <f t="shared" si="17"/>
        <v>2</v>
      </c>
      <c r="AB14" s="2">
        <f t="shared" si="8"/>
        <v>585</v>
      </c>
      <c r="AC14" s="4">
        <f t="shared" si="18"/>
        <v>73.125</v>
      </c>
    </row>
    <row r="15" spans="1:34" x14ac:dyDescent="0.3">
      <c r="A15" s="9">
        <v>14</v>
      </c>
      <c r="B15" s="20" t="s">
        <v>28</v>
      </c>
      <c r="C15" s="12">
        <f t="shared" si="9"/>
        <v>38</v>
      </c>
      <c r="D15" s="19">
        <v>76</v>
      </c>
      <c r="E15" s="11" t="str">
        <f t="shared" si="0"/>
        <v>합</v>
      </c>
      <c r="F15" s="16">
        <f t="shared" si="10"/>
        <v>18</v>
      </c>
      <c r="G15" s="19">
        <v>90</v>
      </c>
      <c r="H15" s="11" t="str">
        <f t="shared" si="1"/>
        <v>합</v>
      </c>
      <c r="I15" s="16">
        <f t="shared" si="11"/>
        <v>20</v>
      </c>
      <c r="J15" s="18">
        <v>100</v>
      </c>
      <c r="K15" s="11" t="str">
        <f t="shared" si="2"/>
        <v>합</v>
      </c>
      <c r="L15" s="16">
        <f t="shared" si="12"/>
        <v>47</v>
      </c>
      <c r="M15" s="19">
        <v>94</v>
      </c>
      <c r="N15" s="11" t="str">
        <f t="shared" si="3"/>
        <v>합</v>
      </c>
      <c r="O15" s="16">
        <f t="shared" si="13"/>
        <v>9</v>
      </c>
      <c r="P15" s="19">
        <v>45</v>
      </c>
      <c r="Q15" s="15" t="str">
        <f t="shared" si="4"/>
        <v>불</v>
      </c>
      <c r="R15" s="16">
        <f t="shared" si="14"/>
        <v>17</v>
      </c>
      <c r="S15" s="19">
        <v>68</v>
      </c>
      <c r="T15" s="15" t="str">
        <f t="shared" si="5"/>
        <v>불</v>
      </c>
      <c r="U15" s="16">
        <f t="shared" si="15"/>
        <v>28</v>
      </c>
      <c r="V15" s="19">
        <v>70</v>
      </c>
      <c r="W15" s="11" t="str">
        <f t="shared" si="6"/>
        <v>합</v>
      </c>
      <c r="X15" s="16">
        <f t="shared" si="16"/>
        <v>13</v>
      </c>
      <c r="Y15" s="19">
        <v>52</v>
      </c>
      <c r="Z15" s="12" t="str">
        <f t="shared" si="7"/>
        <v>불</v>
      </c>
      <c r="AA15" s="3">
        <f t="shared" si="17"/>
        <v>3</v>
      </c>
      <c r="AB15" s="2">
        <f t="shared" si="8"/>
        <v>595</v>
      </c>
      <c r="AC15" s="4">
        <f t="shared" si="18"/>
        <v>74.375</v>
      </c>
    </row>
    <row r="16" spans="1:34" x14ac:dyDescent="0.3">
      <c r="A16" s="9">
        <v>15</v>
      </c>
      <c r="B16" s="20" t="s">
        <v>29</v>
      </c>
      <c r="C16" s="12">
        <f t="shared" si="9"/>
        <v>18</v>
      </c>
      <c r="D16" s="19">
        <v>36</v>
      </c>
      <c r="E16" s="15" t="str">
        <f t="shared" si="0"/>
        <v>불</v>
      </c>
      <c r="F16" s="16">
        <f t="shared" si="10"/>
        <v>17</v>
      </c>
      <c r="G16" s="19">
        <v>85</v>
      </c>
      <c r="H16" s="11" t="str">
        <f t="shared" si="1"/>
        <v>합</v>
      </c>
      <c r="I16" s="16">
        <f t="shared" si="11"/>
        <v>16</v>
      </c>
      <c r="J16" s="18">
        <v>80</v>
      </c>
      <c r="K16" s="11" t="str">
        <f t="shared" si="2"/>
        <v>합</v>
      </c>
      <c r="L16" s="16">
        <f t="shared" si="12"/>
        <v>31</v>
      </c>
      <c r="M16" s="19">
        <v>62</v>
      </c>
      <c r="N16" s="15" t="str">
        <f t="shared" si="3"/>
        <v>불</v>
      </c>
      <c r="O16" s="16">
        <f t="shared" si="13"/>
        <v>3</v>
      </c>
      <c r="P16" s="19">
        <v>15</v>
      </c>
      <c r="Q16" s="15" t="str">
        <f t="shared" si="4"/>
        <v>불</v>
      </c>
      <c r="R16" s="16">
        <f t="shared" si="14"/>
        <v>11</v>
      </c>
      <c r="S16" s="19">
        <v>44</v>
      </c>
      <c r="T16" s="15" t="str">
        <f t="shared" si="5"/>
        <v>불</v>
      </c>
      <c r="U16" s="16">
        <f t="shared" si="15"/>
        <v>22</v>
      </c>
      <c r="V16" s="19">
        <v>55</v>
      </c>
      <c r="W16" s="15" t="str">
        <f t="shared" si="6"/>
        <v>불</v>
      </c>
      <c r="X16" s="16">
        <f t="shared" si="16"/>
        <v>8</v>
      </c>
      <c r="Y16" s="19">
        <v>32</v>
      </c>
      <c r="Z16" s="12" t="str">
        <f t="shared" si="7"/>
        <v>불</v>
      </c>
      <c r="AA16" s="3">
        <f t="shared" si="17"/>
        <v>6</v>
      </c>
      <c r="AB16" s="2">
        <f t="shared" si="8"/>
        <v>409</v>
      </c>
      <c r="AC16" s="4">
        <f t="shared" si="18"/>
        <v>51.125</v>
      </c>
    </row>
    <row r="17" spans="1:29" x14ac:dyDescent="0.3">
      <c r="A17" s="9">
        <v>16</v>
      </c>
      <c r="B17" s="20" t="s">
        <v>30</v>
      </c>
      <c r="C17" s="12">
        <f t="shared" si="9"/>
        <v>18</v>
      </c>
      <c r="D17" s="19">
        <v>36</v>
      </c>
      <c r="E17" s="15" t="str">
        <f t="shared" si="0"/>
        <v>불</v>
      </c>
      <c r="F17" s="16">
        <f t="shared" si="10"/>
        <v>15</v>
      </c>
      <c r="G17" s="19">
        <v>75</v>
      </c>
      <c r="H17" s="11" t="str">
        <f t="shared" si="1"/>
        <v>합</v>
      </c>
      <c r="I17" s="16">
        <f t="shared" si="11"/>
        <v>14</v>
      </c>
      <c r="J17" s="18">
        <v>70</v>
      </c>
      <c r="K17" s="11" t="str">
        <f t="shared" si="2"/>
        <v>합</v>
      </c>
      <c r="L17" s="16">
        <f t="shared" si="12"/>
        <v>25</v>
      </c>
      <c r="M17" s="19">
        <v>50</v>
      </c>
      <c r="N17" s="15" t="str">
        <f t="shared" si="3"/>
        <v>불</v>
      </c>
      <c r="O17" s="16">
        <f t="shared" si="13"/>
        <v>5</v>
      </c>
      <c r="P17" s="19">
        <v>25</v>
      </c>
      <c r="Q17" s="15" t="str">
        <f t="shared" si="4"/>
        <v>불</v>
      </c>
      <c r="R17" s="16">
        <f t="shared" si="14"/>
        <v>11</v>
      </c>
      <c r="S17" s="19">
        <v>44</v>
      </c>
      <c r="T17" s="15" t="str">
        <f t="shared" si="5"/>
        <v>불</v>
      </c>
      <c r="U17" s="16">
        <f t="shared" si="15"/>
        <v>16</v>
      </c>
      <c r="V17" s="19">
        <v>40</v>
      </c>
      <c r="W17" s="15" t="str">
        <f t="shared" si="6"/>
        <v>불</v>
      </c>
      <c r="X17" s="16">
        <f t="shared" si="16"/>
        <v>15</v>
      </c>
      <c r="Y17" s="19">
        <v>60</v>
      </c>
      <c r="Z17" s="12" t="str">
        <f t="shared" si="7"/>
        <v>불</v>
      </c>
      <c r="AA17" s="3">
        <f t="shared" si="17"/>
        <v>6</v>
      </c>
      <c r="AB17" s="2">
        <f t="shared" si="8"/>
        <v>400</v>
      </c>
      <c r="AC17" s="4">
        <f t="shared" si="18"/>
        <v>50</v>
      </c>
    </row>
    <row r="18" spans="1:29" x14ac:dyDescent="0.3">
      <c r="A18" s="9">
        <v>17</v>
      </c>
      <c r="B18" s="20" t="s">
        <v>31</v>
      </c>
      <c r="C18" s="12">
        <f t="shared" si="9"/>
        <v>20</v>
      </c>
      <c r="D18" s="19">
        <v>40</v>
      </c>
      <c r="E18" s="15" t="str">
        <f t="shared" si="0"/>
        <v>불</v>
      </c>
      <c r="F18" s="16">
        <f t="shared" si="10"/>
        <v>20</v>
      </c>
      <c r="G18" s="19">
        <v>100</v>
      </c>
      <c r="H18" s="11" t="str">
        <f t="shared" si="1"/>
        <v>합</v>
      </c>
      <c r="I18" s="16">
        <f t="shared" si="11"/>
        <v>12</v>
      </c>
      <c r="J18" s="18">
        <v>60</v>
      </c>
      <c r="K18" s="15" t="str">
        <f t="shared" si="2"/>
        <v>불</v>
      </c>
      <c r="L18" s="16">
        <f t="shared" si="12"/>
        <v>23</v>
      </c>
      <c r="M18" s="19">
        <v>46</v>
      </c>
      <c r="N18" s="15" t="str">
        <f t="shared" si="3"/>
        <v>불</v>
      </c>
      <c r="O18" s="16">
        <f t="shared" si="13"/>
        <v>7</v>
      </c>
      <c r="P18" s="19">
        <v>35</v>
      </c>
      <c r="Q18" s="15" t="str">
        <f t="shared" si="4"/>
        <v>불</v>
      </c>
      <c r="R18" s="16">
        <f t="shared" si="14"/>
        <v>7</v>
      </c>
      <c r="S18" s="19">
        <v>28</v>
      </c>
      <c r="T18" s="15" t="str">
        <f t="shared" si="5"/>
        <v>불</v>
      </c>
      <c r="U18" s="16">
        <f t="shared" si="15"/>
        <v>17</v>
      </c>
      <c r="V18" s="19">
        <v>42.5</v>
      </c>
      <c r="W18" s="15" t="str">
        <f t="shared" si="6"/>
        <v>불</v>
      </c>
      <c r="X18" s="16">
        <f t="shared" si="16"/>
        <v>9</v>
      </c>
      <c r="Y18" s="19">
        <v>36</v>
      </c>
      <c r="Z18" s="12" t="str">
        <f t="shared" si="7"/>
        <v>불</v>
      </c>
      <c r="AA18" s="3">
        <f t="shared" si="17"/>
        <v>7</v>
      </c>
      <c r="AB18" s="2">
        <f t="shared" si="8"/>
        <v>387.5</v>
      </c>
      <c r="AC18" s="4">
        <f t="shared" si="18"/>
        <v>48.4375</v>
      </c>
    </row>
    <row r="19" spans="1:29" x14ac:dyDescent="0.3">
      <c r="A19" s="9">
        <v>18</v>
      </c>
      <c r="B19" s="20" t="s">
        <v>32</v>
      </c>
      <c r="C19" s="12">
        <f t="shared" si="9"/>
        <v>26</v>
      </c>
      <c r="D19" s="19">
        <v>52</v>
      </c>
      <c r="E19" s="15" t="str">
        <f t="shared" si="0"/>
        <v>불</v>
      </c>
      <c r="F19" s="16">
        <f t="shared" si="10"/>
        <v>17</v>
      </c>
      <c r="G19" s="19">
        <v>85</v>
      </c>
      <c r="H19" s="11" t="str">
        <f t="shared" si="1"/>
        <v>합</v>
      </c>
      <c r="I19" s="16">
        <f t="shared" si="11"/>
        <v>13</v>
      </c>
      <c r="J19" s="18">
        <v>65</v>
      </c>
      <c r="K19" s="15" t="str">
        <f t="shared" si="2"/>
        <v>불</v>
      </c>
      <c r="L19" s="16">
        <f t="shared" si="12"/>
        <v>34</v>
      </c>
      <c r="M19" s="19">
        <v>68</v>
      </c>
      <c r="N19" s="15" t="str">
        <f t="shared" si="3"/>
        <v>불</v>
      </c>
      <c r="O19" s="16">
        <f t="shared" si="13"/>
        <v>9</v>
      </c>
      <c r="P19" s="19">
        <v>45</v>
      </c>
      <c r="Q19" s="15" t="str">
        <f t="shared" si="4"/>
        <v>불</v>
      </c>
      <c r="R19" s="16">
        <f t="shared" si="14"/>
        <v>20</v>
      </c>
      <c r="S19" s="19">
        <v>80</v>
      </c>
      <c r="T19" s="11" t="str">
        <f t="shared" si="5"/>
        <v>합</v>
      </c>
      <c r="U19" s="16">
        <f t="shared" si="15"/>
        <v>23</v>
      </c>
      <c r="V19" s="19">
        <v>57.5</v>
      </c>
      <c r="W19" s="15" t="str">
        <f t="shared" si="6"/>
        <v>불</v>
      </c>
      <c r="X19" s="16">
        <f t="shared" si="16"/>
        <v>5</v>
      </c>
      <c r="Y19" s="19">
        <v>20</v>
      </c>
      <c r="Z19" s="12" t="str">
        <f t="shared" si="7"/>
        <v>불</v>
      </c>
      <c r="AA19" s="3">
        <f t="shared" si="17"/>
        <v>6</v>
      </c>
      <c r="AB19" s="2">
        <f t="shared" si="8"/>
        <v>472.5</v>
      </c>
      <c r="AC19" s="4">
        <f t="shared" si="18"/>
        <v>59.0625</v>
      </c>
    </row>
    <row r="20" spans="1:29" x14ac:dyDescent="0.3">
      <c r="A20" s="9">
        <v>19</v>
      </c>
      <c r="B20" s="20" t="s">
        <v>33</v>
      </c>
      <c r="C20" s="12">
        <f t="shared" si="9"/>
        <v>43</v>
      </c>
      <c r="D20" s="19">
        <v>86</v>
      </c>
      <c r="E20" s="11" t="str">
        <f t="shared" si="0"/>
        <v>합</v>
      </c>
      <c r="F20" s="16">
        <f t="shared" si="10"/>
        <v>17</v>
      </c>
      <c r="G20" s="19">
        <v>85</v>
      </c>
      <c r="H20" s="11" t="str">
        <f t="shared" si="1"/>
        <v>합</v>
      </c>
      <c r="I20" s="16">
        <f t="shared" si="11"/>
        <v>10</v>
      </c>
      <c r="J20" s="18">
        <v>50</v>
      </c>
      <c r="K20" s="15" t="str">
        <f t="shared" si="2"/>
        <v>불</v>
      </c>
      <c r="L20" s="16">
        <f t="shared" si="12"/>
        <v>30</v>
      </c>
      <c r="M20" s="19">
        <v>60</v>
      </c>
      <c r="N20" s="15" t="str">
        <f t="shared" si="3"/>
        <v>불</v>
      </c>
      <c r="O20" s="16">
        <f t="shared" si="13"/>
        <v>9</v>
      </c>
      <c r="P20" s="19">
        <v>45</v>
      </c>
      <c r="Q20" s="15" t="str">
        <f t="shared" si="4"/>
        <v>불</v>
      </c>
      <c r="R20" s="16">
        <f t="shared" si="14"/>
        <v>16</v>
      </c>
      <c r="S20" s="19">
        <v>64</v>
      </c>
      <c r="T20" s="15" t="str">
        <f t="shared" si="5"/>
        <v>불</v>
      </c>
      <c r="U20" s="16">
        <f t="shared" si="15"/>
        <v>21</v>
      </c>
      <c r="V20" s="19">
        <v>52.5</v>
      </c>
      <c r="W20" s="15" t="str">
        <f t="shared" si="6"/>
        <v>불</v>
      </c>
      <c r="X20" s="16">
        <f t="shared" si="16"/>
        <v>11</v>
      </c>
      <c r="Y20" s="19">
        <v>44</v>
      </c>
      <c r="Z20" s="12" t="str">
        <f t="shared" si="7"/>
        <v>불</v>
      </c>
      <c r="AA20" s="3">
        <f t="shared" si="17"/>
        <v>6</v>
      </c>
      <c r="AB20" s="2">
        <f t="shared" si="8"/>
        <v>486.5</v>
      </c>
      <c r="AC20" s="4">
        <f t="shared" si="18"/>
        <v>60.8125</v>
      </c>
    </row>
    <row r="21" spans="1:29" x14ac:dyDescent="0.3">
      <c r="A21" s="9">
        <v>20</v>
      </c>
      <c r="B21" s="20" t="s">
        <v>34</v>
      </c>
      <c r="C21" s="12">
        <f t="shared" si="9"/>
        <v>39</v>
      </c>
      <c r="D21" s="19">
        <v>78</v>
      </c>
      <c r="E21" s="11" t="str">
        <f t="shared" si="0"/>
        <v>합</v>
      </c>
      <c r="F21" s="16">
        <f t="shared" si="10"/>
        <v>20</v>
      </c>
      <c r="G21" s="19">
        <v>100</v>
      </c>
      <c r="H21" s="11" t="str">
        <f t="shared" si="1"/>
        <v>합</v>
      </c>
      <c r="I21" s="16">
        <f t="shared" si="11"/>
        <v>17</v>
      </c>
      <c r="J21" s="18">
        <v>85</v>
      </c>
      <c r="K21" s="11" t="str">
        <f t="shared" si="2"/>
        <v>합</v>
      </c>
      <c r="L21" s="16">
        <f t="shared" si="12"/>
        <v>36</v>
      </c>
      <c r="M21" s="19">
        <v>72</v>
      </c>
      <c r="N21" s="11" t="str">
        <f t="shared" si="3"/>
        <v>합</v>
      </c>
      <c r="O21" s="16">
        <f t="shared" si="13"/>
        <v>8</v>
      </c>
      <c r="P21" s="19">
        <v>40</v>
      </c>
      <c r="Q21" s="15" t="str">
        <f t="shared" si="4"/>
        <v>불</v>
      </c>
      <c r="R21" s="16">
        <f t="shared" si="14"/>
        <v>21</v>
      </c>
      <c r="S21" s="19">
        <v>84</v>
      </c>
      <c r="T21" s="11" t="str">
        <f t="shared" si="5"/>
        <v>합</v>
      </c>
      <c r="U21" s="16">
        <f t="shared" si="15"/>
        <v>29</v>
      </c>
      <c r="V21" s="19">
        <v>72.5</v>
      </c>
      <c r="W21" s="11" t="str">
        <f t="shared" si="6"/>
        <v>합</v>
      </c>
      <c r="X21" s="16">
        <f t="shared" si="16"/>
        <v>15</v>
      </c>
      <c r="Y21" s="19">
        <v>60</v>
      </c>
      <c r="Z21" s="12" t="str">
        <f t="shared" si="7"/>
        <v>불</v>
      </c>
      <c r="AA21" s="3">
        <f t="shared" si="17"/>
        <v>2</v>
      </c>
      <c r="AB21" s="2">
        <f t="shared" si="8"/>
        <v>591.5</v>
      </c>
      <c r="AC21" s="4">
        <f t="shared" si="18"/>
        <v>73.9375</v>
      </c>
    </row>
    <row r="22" spans="1:29" x14ac:dyDescent="0.3">
      <c r="A22" s="9">
        <v>21</v>
      </c>
      <c r="B22" s="20" t="s">
        <v>35</v>
      </c>
      <c r="C22" s="12">
        <f t="shared" si="9"/>
        <v>15</v>
      </c>
      <c r="D22" s="19">
        <v>30</v>
      </c>
      <c r="E22" s="15" t="str">
        <f t="shared" si="0"/>
        <v>불</v>
      </c>
      <c r="F22" s="16">
        <f t="shared" si="10"/>
        <v>14</v>
      </c>
      <c r="G22" s="19">
        <v>70</v>
      </c>
      <c r="H22" s="11" t="str">
        <f t="shared" si="1"/>
        <v>합</v>
      </c>
      <c r="I22" s="16">
        <f t="shared" si="11"/>
        <v>13</v>
      </c>
      <c r="J22" s="18">
        <v>65</v>
      </c>
      <c r="K22" s="15" t="str">
        <f t="shared" si="2"/>
        <v>불</v>
      </c>
      <c r="L22" s="16">
        <f t="shared" si="12"/>
        <v>23</v>
      </c>
      <c r="M22" s="19">
        <v>46</v>
      </c>
      <c r="N22" s="15" t="str">
        <f t="shared" si="3"/>
        <v>불</v>
      </c>
      <c r="O22" s="16">
        <f t="shared" si="13"/>
        <v>10</v>
      </c>
      <c r="P22" s="19">
        <v>50</v>
      </c>
      <c r="Q22" s="15" t="str">
        <f t="shared" si="4"/>
        <v>불</v>
      </c>
      <c r="R22" s="16">
        <f t="shared" si="14"/>
        <v>13</v>
      </c>
      <c r="S22" s="19">
        <v>52</v>
      </c>
      <c r="T22" s="15" t="str">
        <f t="shared" si="5"/>
        <v>불</v>
      </c>
      <c r="U22" s="16">
        <f t="shared" si="15"/>
        <v>19</v>
      </c>
      <c r="V22" s="19">
        <v>47.5</v>
      </c>
      <c r="W22" s="15" t="str">
        <f t="shared" si="6"/>
        <v>불</v>
      </c>
      <c r="X22" s="16">
        <f t="shared" si="16"/>
        <v>5</v>
      </c>
      <c r="Y22" s="19">
        <v>20</v>
      </c>
      <c r="Z22" s="12" t="str">
        <f t="shared" si="7"/>
        <v>불</v>
      </c>
      <c r="AA22" s="3">
        <f t="shared" si="17"/>
        <v>7</v>
      </c>
      <c r="AB22" s="2">
        <f t="shared" si="8"/>
        <v>380.5</v>
      </c>
      <c r="AC22" s="4">
        <f t="shared" si="18"/>
        <v>47.5625</v>
      </c>
    </row>
    <row r="23" spans="1:29" x14ac:dyDescent="0.3">
      <c r="A23" s="9">
        <v>22</v>
      </c>
      <c r="B23" s="20" t="s">
        <v>36</v>
      </c>
      <c r="C23" s="12">
        <f t="shared" si="9"/>
        <v>49</v>
      </c>
      <c r="D23" s="19">
        <v>98</v>
      </c>
      <c r="E23" s="11" t="str">
        <f t="shared" si="0"/>
        <v>합</v>
      </c>
      <c r="F23" s="16">
        <f t="shared" si="10"/>
        <v>20</v>
      </c>
      <c r="G23" s="19">
        <v>100</v>
      </c>
      <c r="H23" s="11" t="str">
        <f t="shared" si="1"/>
        <v>합</v>
      </c>
      <c r="I23" s="16">
        <f t="shared" si="11"/>
        <v>18</v>
      </c>
      <c r="J23" s="18">
        <v>90</v>
      </c>
      <c r="K23" s="11" t="str">
        <f t="shared" si="2"/>
        <v>합</v>
      </c>
      <c r="L23" s="16">
        <f t="shared" si="12"/>
        <v>42</v>
      </c>
      <c r="M23" s="19">
        <v>84</v>
      </c>
      <c r="N23" s="11" t="str">
        <f t="shared" si="3"/>
        <v>합</v>
      </c>
      <c r="O23" s="16">
        <f t="shared" si="13"/>
        <v>9</v>
      </c>
      <c r="P23" s="19">
        <v>45</v>
      </c>
      <c r="Q23" s="15" t="str">
        <f t="shared" si="4"/>
        <v>불</v>
      </c>
      <c r="R23" s="16">
        <f t="shared" si="14"/>
        <v>18</v>
      </c>
      <c r="S23" s="19">
        <v>72</v>
      </c>
      <c r="T23" s="11" t="str">
        <f t="shared" si="5"/>
        <v>합</v>
      </c>
      <c r="U23" s="16">
        <f t="shared" si="15"/>
        <v>32</v>
      </c>
      <c r="V23" s="19">
        <v>80</v>
      </c>
      <c r="W23" s="11" t="str">
        <f t="shared" si="6"/>
        <v>합</v>
      </c>
      <c r="X23" s="16">
        <f t="shared" si="16"/>
        <v>9</v>
      </c>
      <c r="Y23" s="19">
        <v>36</v>
      </c>
      <c r="Z23" s="12" t="str">
        <f t="shared" si="7"/>
        <v>불</v>
      </c>
      <c r="AA23" s="3">
        <f t="shared" si="17"/>
        <v>2</v>
      </c>
      <c r="AB23" s="2">
        <f t="shared" si="8"/>
        <v>605</v>
      </c>
      <c r="AC23" s="4">
        <f t="shared" si="18"/>
        <v>75.625</v>
      </c>
    </row>
    <row r="24" spans="1:29" x14ac:dyDescent="0.3">
      <c r="A24" s="9">
        <v>23</v>
      </c>
      <c r="B24" s="20" t="s">
        <v>37</v>
      </c>
      <c r="C24" s="12">
        <f t="shared" si="9"/>
        <v>18</v>
      </c>
      <c r="D24" s="19">
        <v>36</v>
      </c>
      <c r="E24" s="15" t="str">
        <f t="shared" si="0"/>
        <v>불</v>
      </c>
      <c r="F24" s="16">
        <f t="shared" si="10"/>
        <v>19</v>
      </c>
      <c r="G24" s="19">
        <v>95</v>
      </c>
      <c r="H24" s="11" t="str">
        <f t="shared" si="1"/>
        <v>합</v>
      </c>
      <c r="I24" s="16">
        <f t="shared" si="11"/>
        <v>16</v>
      </c>
      <c r="J24" s="18">
        <v>80</v>
      </c>
      <c r="K24" s="11" t="str">
        <f t="shared" si="2"/>
        <v>합</v>
      </c>
      <c r="L24" s="16">
        <f t="shared" si="12"/>
        <v>25</v>
      </c>
      <c r="M24" s="19">
        <v>50</v>
      </c>
      <c r="N24" s="15" t="str">
        <f t="shared" si="3"/>
        <v>불</v>
      </c>
      <c r="O24" s="16">
        <f t="shared" si="13"/>
        <v>5</v>
      </c>
      <c r="P24" s="19">
        <v>25</v>
      </c>
      <c r="Q24" s="15" t="str">
        <f t="shared" si="4"/>
        <v>불</v>
      </c>
      <c r="R24" s="16">
        <f t="shared" si="14"/>
        <v>5</v>
      </c>
      <c r="S24" s="19">
        <v>20</v>
      </c>
      <c r="T24" s="15" t="str">
        <f t="shared" si="5"/>
        <v>불</v>
      </c>
      <c r="U24" s="16">
        <f t="shared" si="15"/>
        <v>19</v>
      </c>
      <c r="V24" s="19">
        <v>47.5</v>
      </c>
      <c r="W24" s="15" t="str">
        <f t="shared" si="6"/>
        <v>불</v>
      </c>
      <c r="X24" s="16">
        <f t="shared" si="16"/>
        <v>8</v>
      </c>
      <c r="Y24" s="19">
        <v>32</v>
      </c>
      <c r="Z24" s="12" t="str">
        <f t="shared" si="7"/>
        <v>불</v>
      </c>
      <c r="AA24" s="3">
        <f t="shared" si="17"/>
        <v>6</v>
      </c>
      <c r="AB24" s="2">
        <f t="shared" si="8"/>
        <v>385.5</v>
      </c>
      <c r="AC24" s="4">
        <f t="shared" si="18"/>
        <v>48.1875</v>
      </c>
    </row>
    <row r="25" spans="1:29" x14ac:dyDescent="0.3">
      <c r="A25" s="9">
        <v>24</v>
      </c>
      <c r="B25" s="20" t="s">
        <v>38</v>
      </c>
      <c r="C25" s="12">
        <f t="shared" si="9"/>
        <v>39</v>
      </c>
      <c r="D25" s="19">
        <v>78</v>
      </c>
      <c r="E25" s="11" t="str">
        <f t="shared" si="0"/>
        <v>합</v>
      </c>
      <c r="F25" s="16">
        <f t="shared" si="10"/>
        <v>19</v>
      </c>
      <c r="G25" s="19">
        <v>95</v>
      </c>
      <c r="H25" s="11" t="str">
        <f t="shared" si="1"/>
        <v>합</v>
      </c>
      <c r="I25" s="16">
        <f t="shared" si="11"/>
        <v>18</v>
      </c>
      <c r="J25" s="18">
        <v>90</v>
      </c>
      <c r="K25" s="11" t="str">
        <f t="shared" si="2"/>
        <v>합</v>
      </c>
      <c r="L25" s="16">
        <f t="shared" si="12"/>
        <v>48</v>
      </c>
      <c r="M25" s="19">
        <v>96</v>
      </c>
      <c r="N25" s="15" t="str">
        <f t="shared" si="3"/>
        <v>합</v>
      </c>
      <c r="O25" s="16">
        <f t="shared" si="13"/>
        <v>12</v>
      </c>
      <c r="P25" s="19">
        <v>60</v>
      </c>
      <c r="Q25" s="15" t="str">
        <f t="shared" si="4"/>
        <v>불</v>
      </c>
      <c r="R25" s="16">
        <f t="shared" si="14"/>
        <v>24</v>
      </c>
      <c r="S25" s="19">
        <v>96</v>
      </c>
      <c r="T25" s="11" t="str">
        <f t="shared" si="5"/>
        <v>합</v>
      </c>
      <c r="U25" s="16">
        <f t="shared" si="15"/>
        <v>21</v>
      </c>
      <c r="V25" s="19">
        <v>52.5</v>
      </c>
      <c r="W25" s="15" t="str">
        <f t="shared" si="6"/>
        <v>불</v>
      </c>
      <c r="X25" s="16">
        <f t="shared" si="16"/>
        <v>14</v>
      </c>
      <c r="Y25" s="19">
        <v>56</v>
      </c>
      <c r="Z25" s="12" t="str">
        <f t="shared" si="7"/>
        <v>불</v>
      </c>
      <c r="AA25" s="3">
        <f t="shared" si="17"/>
        <v>3</v>
      </c>
      <c r="AB25" s="2">
        <f t="shared" si="8"/>
        <v>623.5</v>
      </c>
      <c r="AC25" s="4">
        <f t="shared" si="18"/>
        <v>77.9375</v>
      </c>
    </row>
    <row r="26" spans="1:29" x14ac:dyDescent="0.3">
      <c r="A26" s="9">
        <v>25</v>
      </c>
      <c r="B26" s="20" t="s">
        <v>39</v>
      </c>
      <c r="C26" s="12">
        <f t="shared" si="9"/>
        <v>27</v>
      </c>
      <c r="D26" s="19">
        <v>54</v>
      </c>
      <c r="E26" s="15" t="str">
        <f t="shared" si="0"/>
        <v>불</v>
      </c>
      <c r="F26" s="16">
        <f t="shared" si="10"/>
        <v>19</v>
      </c>
      <c r="G26" s="19">
        <v>95</v>
      </c>
      <c r="H26" s="11" t="str">
        <f t="shared" si="1"/>
        <v>합</v>
      </c>
      <c r="I26" s="16">
        <f t="shared" si="11"/>
        <v>17</v>
      </c>
      <c r="J26" s="18">
        <v>85</v>
      </c>
      <c r="K26" s="11" t="str">
        <f t="shared" si="2"/>
        <v>합</v>
      </c>
      <c r="L26" s="16">
        <f t="shared" si="12"/>
        <v>36</v>
      </c>
      <c r="M26" s="19">
        <v>72</v>
      </c>
      <c r="N26" s="11" t="str">
        <f t="shared" si="3"/>
        <v>합</v>
      </c>
      <c r="O26" s="16">
        <f t="shared" si="13"/>
        <v>8</v>
      </c>
      <c r="P26" s="19">
        <v>40</v>
      </c>
      <c r="Q26" s="15" t="str">
        <f t="shared" si="4"/>
        <v>불</v>
      </c>
      <c r="R26" s="16">
        <f t="shared" si="14"/>
        <v>16</v>
      </c>
      <c r="S26" s="19">
        <v>64</v>
      </c>
      <c r="T26" s="15" t="str">
        <f t="shared" si="5"/>
        <v>불</v>
      </c>
      <c r="U26" s="16">
        <f t="shared" si="15"/>
        <v>27</v>
      </c>
      <c r="V26" s="19">
        <v>67.5</v>
      </c>
      <c r="W26" s="15" t="str">
        <f t="shared" si="6"/>
        <v>불</v>
      </c>
      <c r="X26" s="16">
        <f t="shared" si="16"/>
        <v>9</v>
      </c>
      <c r="Y26" s="19">
        <v>36</v>
      </c>
      <c r="Z26" s="12" t="str">
        <f t="shared" si="7"/>
        <v>불</v>
      </c>
      <c r="AA26" s="3">
        <f t="shared" si="17"/>
        <v>5</v>
      </c>
      <c r="AB26" s="2">
        <f t="shared" si="8"/>
        <v>513.5</v>
      </c>
      <c r="AC26" s="4">
        <f t="shared" si="18"/>
        <v>64.1875</v>
      </c>
    </row>
    <row r="27" spans="1:29" s="5" customFormat="1" x14ac:dyDescent="0.3">
      <c r="A27" s="9">
        <v>26</v>
      </c>
      <c r="B27" s="20" t="s">
        <v>40</v>
      </c>
      <c r="C27" s="12">
        <f t="shared" si="9"/>
        <v>38</v>
      </c>
      <c r="D27" s="19">
        <v>76</v>
      </c>
      <c r="E27" s="15" t="str">
        <f t="shared" si="0"/>
        <v>합</v>
      </c>
      <c r="F27" s="16">
        <f t="shared" si="10"/>
        <v>19</v>
      </c>
      <c r="G27" s="19">
        <v>95</v>
      </c>
      <c r="H27" s="11" t="str">
        <f t="shared" si="1"/>
        <v>합</v>
      </c>
      <c r="I27" s="16">
        <f t="shared" si="11"/>
        <v>15</v>
      </c>
      <c r="J27" s="18">
        <v>75</v>
      </c>
      <c r="K27" s="11" t="str">
        <f t="shared" si="2"/>
        <v>합</v>
      </c>
      <c r="L27" s="16">
        <f t="shared" si="12"/>
        <v>41</v>
      </c>
      <c r="M27" s="19">
        <v>82</v>
      </c>
      <c r="N27" s="11" t="str">
        <f t="shared" si="3"/>
        <v>합</v>
      </c>
      <c r="O27" s="16">
        <f t="shared" si="13"/>
        <v>8</v>
      </c>
      <c r="P27" s="19">
        <v>40</v>
      </c>
      <c r="Q27" s="15" t="str">
        <f t="shared" si="4"/>
        <v>불</v>
      </c>
      <c r="R27" s="16">
        <f t="shared" si="14"/>
        <v>14</v>
      </c>
      <c r="S27" s="19">
        <v>56</v>
      </c>
      <c r="T27" s="15" t="str">
        <f t="shared" si="5"/>
        <v>불</v>
      </c>
      <c r="U27" s="16">
        <f t="shared" si="15"/>
        <v>20</v>
      </c>
      <c r="V27" s="19">
        <v>50</v>
      </c>
      <c r="W27" s="15" t="str">
        <f t="shared" si="6"/>
        <v>불</v>
      </c>
      <c r="X27" s="16">
        <f t="shared" si="16"/>
        <v>9</v>
      </c>
      <c r="Y27" s="19">
        <v>36</v>
      </c>
      <c r="Z27" s="12" t="str">
        <f t="shared" si="7"/>
        <v>불</v>
      </c>
      <c r="AA27" s="3">
        <f t="shared" si="17"/>
        <v>4</v>
      </c>
      <c r="AB27" s="2">
        <f t="shared" si="8"/>
        <v>510</v>
      </c>
      <c r="AC27" s="4">
        <f t="shared" si="18"/>
        <v>63.75</v>
      </c>
    </row>
    <row r="28" spans="1:29" s="5" customFormat="1" x14ac:dyDescent="0.3">
      <c r="A28" s="9">
        <v>27</v>
      </c>
      <c r="B28" s="20" t="s">
        <v>41</v>
      </c>
      <c r="C28" s="12">
        <f t="shared" si="9"/>
        <v>13</v>
      </c>
      <c r="D28" s="19">
        <v>26</v>
      </c>
      <c r="E28" s="15" t="str">
        <f t="shared" si="0"/>
        <v>불</v>
      </c>
      <c r="F28" s="16">
        <f t="shared" si="10"/>
        <v>18</v>
      </c>
      <c r="G28" s="19">
        <v>90</v>
      </c>
      <c r="H28" s="11" t="str">
        <f t="shared" si="1"/>
        <v>합</v>
      </c>
      <c r="I28" s="16">
        <f t="shared" si="11"/>
        <v>13</v>
      </c>
      <c r="J28" s="18">
        <v>65</v>
      </c>
      <c r="K28" s="15" t="str">
        <f t="shared" si="2"/>
        <v>불</v>
      </c>
      <c r="L28" s="16">
        <f t="shared" si="12"/>
        <v>22</v>
      </c>
      <c r="M28" s="19">
        <v>44</v>
      </c>
      <c r="N28" s="15" t="str">
        <f t="shared" si="3"/>
        <v>불</v>
      </c>
      <c r="O28" s="16">
        <f t="shared" si="13"/>
        <v>4</v>
      </c>
      <c r="P28" s="19">
        <v>20</v>
      </c>
      <c r="Q28" s="15" t="str">
        <f t="shared" si="4"/>
        <v>불</v>
      </c>
      <c r="R28" s="16">
        <f t="shared" si="14"/>
        <v>11</v>
      </c>
      <c r="S28" s="19">
        <v>44</v>
      </c>
      <c r="T28" s="15" t="str">
        <f t="shared" si="5"/>
        <v>불</v>
      </c>
      <c r="U28" s="16">
        <f t="shared" si="15"/>
        <v>17</v>
      </c>
      <c r="V28" s="19">
        <v>42.5</v>
      </c>
      <c r="W28" s="15" t="str">
        <f t="shared" si="6"/>
        <v>불</v>
      </c>
      <c r="X28" s="16">
        <f t="shared" si="16"/>
        <v>6</v>
      </c>
      <c r="Y28" s="19">
        <v>24</v>
      </c>
      <c r="Z28" s="12" t="str">
        <f t="shared" si="7"/>
        <v>불</v>
      </c>
      <c r="AA28" s="3">
        <f t="shared" si="17"/>
        <v>7</v>
      </c>
      <c r="AB28" s="2">
        <f t="shared" si="8"/>
        <v>355.5</v>
      </c>
      <c r="AC28" s="4">
        <f t="shared" si="18"/>
        <v>44.4375</v>
      </c>
    </row>
    <row r="29" spans="1:29" s="5" customFormat="1" x14ac:dyDescent="0.3">
      <c r="A29" s="9">
        <v>28</v>
      </c>
      <c r="B29" s="20" t="s">
        <v>42</v>
      </c>
      <c r="C29" s="12">
        <f t="shared" si="9"/>
        <v>20</v>
      </c>
      <c r="D29" s="19">
        <v>40</v>
      </c>
      <c r="E29" s="15" t="str">
        <f t="shared" si="0"/>
        <v>불</v>
      </c>
      <c r="F29" s="16">
        <f t="shared" si="10"/>
        <v>17</v>
      </c>
      <c r="G29" s="19">
        <v>85</v>
      </c>
      <c r="H29" s="11" t="str">
        <f t="shared" si="1"/>
        <v>합</v>
      </c>
      <c r="I29" s="16">
        <f t="shared" si="11"/>
        <v>15</v>
      </c>
      <c r="J29" s="18">
        <v>75</v>
      </c>
      <c r="K29" s="11" t="str">
        <f t="shared" si="2"/>
        <v>합</v>
      </c>
      <c r="L29" s="16">
        <f t="shared" si="12"/>
        <v>37</v>
      </c>
      <c r="M29" s="19">
        <v>74</v>
      </c>
      <c r="N29" s="11" t="str">
        <f t="shared" si="3"/>
        <v>합</v>
      </c>
      <c r="O29" s="16">
        <f t="shared" si="13"/>
        <v>3</v>
      </c>
      <c r="P29" s="19">
        <v>15</v>
      </c>
      <c r="Q29" s="15" t="str">
        <f t="shared" si="4"/>
        <v>불</v>
      </c>
      <c r="R29" s="16">
        <f t="shared" si="14"/>
        <v>17</v>
      </c>
      <c r="S29" s="19">
        <v>68</v>
      </c>
      <c r="T29" s="15" t="str">
        <f t="shared" si="5"/>
        <v>불</v>
      </c>
      <c r="U29" s="16">
        <f t="shared" si="15"/>
        <v>28</v>
      </c>
      <c r="V29" s="19">
        <v>70</v>
      </c>
      <c r="W29" s="11" t="str">
        <f t="shared" si="6"/>
        <v>합</v>
      </c>
      <c r="X29" s="16">
        <f t="shared" si="16"/>
        <v>13</v>
      </c>
      <c r="Y29" s="19">
        <v>52</v>
      </c>
      <c r="Z29" s="12" t="str">
        <f t="shared" si="7"/>
        <v>불</v>
      </c>
      <c r="AA29" s="3">
        <f t="shared" si="17"/>
        <v>4</v>
      </c>
      <c r="AB29" s="2">
        <f t="shared" si="8"/>
        <v>479</v>
      </c>
      <c r="AC29" s="4">
        <f t="shared" si="18"/>
        <v>59.875</v>
      </c>
    </row>
    <row r="30" spans="1:29" s="5" customFormat="1" x14ac:dyDescent="0.3">
      <c r="A30" s="9">
        <v>29</v>
      </c>
      <c r="B30" s="20" t="s">
        <v>43</v>
      </c>
      <c r="C30" s="12">
        <f t="shared" si="9"/>
        <v>14</v>
      </c>
      <c r="D30" s="19">
        <v>28</v>
      </c>
      <c r="E30" s="15" t="str">
        <f t="shared" si="0"/>
        <v>불</v>
      </c>
      <c r="F30" s="16">
        <f t="shared" si="10"/>
        <v>19</v>
      </c>
      <c r="G30" s="19">
        <v>95</v>
      </c>
      <c r="H30" s="11" t="str">
        <f t="shared" si="1"/>
        <v>합</v>
      </c>
      <c r="I30" s="16">
        <f t="shared" si="11"/>
        <v>13</v>
      </c>
      <c r="J30" s="18">
        <v>65</v>
      </c>
      <c r="K30" s="15" t="str">
        <f t="shared" si="2"/>
        <v>불</v>
      </c>
      <c r="L30" s="16">
        <f t="shared" si="12"/>
        <v>32</v>
      </c>
      <c r="M30" s="19">
        <v>64</v>
      </c>
      <c r="N30" s="15" t="str">
        <f t="shared" si="3"/>
        <v>불</v>
      </c>
      <c r="O30" s="16">
        <f t="shared" si="13"/>
        <v>6</v>
      </c>
      <c r="P30" s="19">
        <v>30</v>
      </c>
      <c r="Q30" s="15" t="str">
        <f t="shared" si="4"/>
        <v>불</v>
      </c>
      <c r="R30" s="16">
        <f t="shared" si="14"/>
        <v>11</v>
      </c>
      <c r="S30" s="19">
        <v>44</v>
      </c>
      <c r="T30" s="15" t="str">
        <f t="shared" si="5"/>
        <v>불</v>
      </c>
      <c r="U30" s="16">
        <f t="shared" si="15"/>
        <v>23</v>
      </c>
      <c r="V30" s="19">
        <v>57.5</v>
      </c>
      <c r="W30" s="15" t="str">
        <f t="shared" si="6"/>
        <v>불</v>
      </c>
      <c r="X30" s="16">
        <f t="shared" si="16"/>
        <v>11</v>
      </c>
      <c r="Y30" s="19">
        <v>44</v>
      </c>
      <c r="Z30" s="12" t="str">
        <f t="shared" si="7"/>
        <v>불</v>
      </c>
      <c r="AA30" s="3">
        <f t="shared" si="17"/>
        <v>7</v>
      </c>
      <c r="AB30" s="2">
        <f t="shared" si="8"/>
        <v>427.5</v>
      </c>
      <c r="AC30" s="4">
        <f t="shared" si="18"/>
        <v>53.4375</v>
      </c>
    </row>
    <row r="31" spans="1:29" s="5" customFormat="1" x14ac:dyDescent="0.3">
      <c r="A31" s="9">
        <v>30</v>
      </c>
      <c r="B31" s="20" t="s">
        <v>44</v>
      </c>
      <c r="C31" s="12">
        <f t="shared" si="9"/>
        <v>20</v>
      </c>
      <c r="D31" s="19">
        <v>40</v>
      </c>
      <c r="E31" s="15" t="str">
        <f t="shared" si="0"/>
        <v>불</v>
      </c>
      <c r="F31" s="16">
        <f t="shared" si="10"/>
        <v>20</v>
      </c>
      <c r="G31" s="19">
        <v>100</v>
      </c>
      <c r="H31" s="11" t="str">
        <f t="shared" si="1"/>
        <v>합</v>
      </c>
      <c r="I31" s="16">
        <f t="shared" si="11"/>
        <v>15</v>
      </c>
      <c r="J31" s="18">
        <v>75</v>
      </c>
      <c r="K31" s="11" t="str">
        <f t="shared" si="2"/>
        <v>합</v>
      </c>
      <c r="L31" s="16">
        <f t="shared" si="12"/>
        <v>22</v>
      </c>
      <c r="M31" s="19">
        <v>44</v>
      </c>
      <c r="N31" s="15" t="str">
        <f t="shared" si="3"/>
        <v>불</v>
      </c>
      <c r="O31" s="16">
        <f t="shared" si="13"/>
        <v>5</v>
      </c>
      <c r="P31" s="19">
        <v>25</v>
      </c>
      <c r="Q31" s="15" t="str">
        <f t="shared" si="4"/>
        <v>불</v>
      </c>
      <c r="R31" s="16">
        <f t="shared" si="14"/>
        <v>10</v>
      </c>
      <c r="S31" s="19">
        <v>40</v>
      </c>
      <c r="T31" s="15" t="str">
        <f t="shared" si="5"/>
        <v>불</v>
      </c>
      <c r="U31" s="16">
        <f t="shared" si="15"/>
        <v>16</v>
      </c>
      <c r="V31" s="19">
        <v>40</v>
      </c>
      <c r="W31" s="15" t="str">
        <f t="shared" si="6"/>
        <v>불</v>
      </c>
      <c r="X31" s="16">
        <f t="shared" si="16"/>
        <v>13</v>
      </c>
      <c r="Y31" s="19">
        <v>52</v>
      </c>
      <c r="Z31" s="12" t="str">
        <f t="shared" si="7"/>
        <v>불</v>
      </c>
      <c r="AA31" s="3">
        <f t="shared" si="17"/>
        <v>6</v>
      </c>
      <c r="AB31" s="2">
        <f t="shared" si="8"/>
        <v>416</v>
      </c>
      <c r="AC31" s="4">
        <f t="shared" si="18"/>
        <v>52</v>
      </c>
    </row>
    <row r="32" spans="1:29" s="5" customFormat="1" x14ac:dyDescent="0.3">
      <c r="A32" s="9">
        <v>31</v>
      </c>
      <c r="B32" s="13"/>
      <c r="C32" s="12"/>
      <c r="D32" s="14"/>
      <c r="E32" s="15"/>
      <c r="F32" s="16"/>
      <c r="G32" s="17"/>
      <c r="H32" s="15"/>
      <c r="I32" s="16"/>
      <c r="J32" s="16"/>
      <c r="K32" s="15"/>
      <c r="L32" s="16"/>
      <c r="M32" s="16"/>
      <c r="N32" s="15"/>
      <c r="O32" s="16"/>
      <c r="P32" s="16"/>
      <c r="Q32" s="15"/>
      <c r="R32" s="16"/>
      <c r="S32" s="16"/>
      <c r="T32" s="15"/>
      <c r="U32" s="16"/>
      <c r="V32" s="16"/>
      <c r="W32" s="15"/>
      <c r="X32" s="16"/>
      <c r="Y32" s="14"/>
      <c r="Z32" s="12"/>
      <c r="AA32" s="3"/>
      <c r="AB32" s="2"/>
      <c r="AC32" s="4"/>
    </row>
    <row r="33" spans="1:26" x14ac:dyDescent="0.3">
      <c r="A33" s="25" t="s">
        <v>2</v>
      </c>
      <c r="B33" s="25"/>
      <c r="E33" s="7">
        <f>COUNTIF(E2:E32,"불")</f>
        <v>20</v>
      </c>
      <c r="G33" s="2"/>
      <c r="H33" s="7">
        <f>COUNTIF(H2:H32,"불")</f>
        <v>0</v>
      </c>
      <c r="I33" s="8"/>
      <c r="J33" s="8"/>
      <c r="K33" s="7">
        <f>COUNTIF(K2:K32,"불")</f>
        <v>11</v>
      </c>
      <c r="L33" s="2"/>
      <c r="M33" s="8"/>
      <c r="N33" s="7">
        <f>COUNTIF(N2:N32,"불")</f>
        <v>17</v>
      </c>
      <c r="O33" s="8"/>
      <c r="P33" s="8"/>
      <c r="Q33" s="7">
        <f>COUNTIF(Q2:Q32,"불")</f>
        <v>29</v>
      </c>
      <c r="R33" s="2"/>
      <c r="S33" s="8"/>
      <c r="T33" s="7">
        <f>COUNTIF(T2:T32,"불")</f>
        <v>21</v>
      </c>
      <c r="U33" s="2"/>
      <c r="V33" s="8"/>
      <c r="W33" s="7">
        <f>COUNTIF(W2:W32,"불")</f>
        <v>22</v>
      </c>
      <c r="X33" s="2"/>
      <c r="Y33" s="8"/>
      <c r="Z33" s="7">
        <f>COUNTIF(Z2:Z32,"불")</f>
        <v>30</v>
      </c>
    </row>
    <row r="34" spans="1:26" x14ac:dyDescent="0.3">
      <c r="A34" s="26" t="s">
        <v>13</v>
      </c>
      <c r="B34" s="26"/>
      <c r="E34" s="7">
        <f>COUNTIF(E2:E32,"합")</f>
        <v>10</v>
      </c>
      <c r="H34" s="7">
        <f>COUNTIF(H2:H32,"합")</f>
        <v>30</v>
      </c>
      <c r="K34" s="7">
        <f>COUNTIF(K2:K32,"합")</f>
        <v>19</v>
      </c>
      <c r="N34" s="7">
        <f>COUNTIF(N2:N32,"합")</f>
        <v>13</v>
      </c>
      <c r="Q34" s="7">
        <f>COUNTIF(Q2:Q32,"합")</f>
        <v>1</v>
      </c>
      <c r="T34" s="7">
        <f>COUNTIF(T2:T32,"합")</f>
        <v>9</v>
      </c>
      <c r="W34" s="7">
        <f>COUNTIF(W2:W32,"합")</f>
        <v>8</v>
      </c>
      <c r="Z34" s="7">
        <f>COUNTIF(Z2:Z32,"합")</f>
        <v>0</v>
      </c>
    </row>
  </sheetData>
  <sortState ref="B2:C35">
    <sortCondition ref="B2"/>
  </sortState>
  <mergeCells count="10">
    <mergeCell ref="A33:B33"/>
    <mergeCell ref="A34:B34"/>
    <mergeCell ref="C1:E1"/>
    <mergeCell ref="F1:H1"/>
    <mergeCell ref="I1:K1"/>
    <mergeCell ref="L1:N1"/>
    <mergeCell ref="X1:Z1"/>
    <mergeCell ref="O1:Q1"/>
    <mergeCell ref="R1:T1"/>
    <mergeCell ref="U1:W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647E8-1F1F-4C0F-A8CF-5148827A38F9}">
  <sheetPr>
    <pageSetUpPr fitToPage="1"/>
  </sheetPr>
  <dimension ref="A1:AD34"/>
  <sheetViews>
    <sheetView workbookViewId="0">
      <selection activeCell="K23" sqref="K23"/>
    </sheetView>
  </sheetViews>
  <sheetFormatPr defaultRowHeight="16.5" x14ac:dyDescent="0.3"/>
  <cols>
    <col min="1" max="1" width="5.25" bestFit="1" customWidth="1"/>
    <col min="2" max="2" width="10.5" style="1" customWidth="1"/>
    <col min="3" max="5" width="4.625" style="2" customWidth="1"/>
    <col min="6" max="26" width="4.625" customWidth="1"/>
  </cols>
  <sheetData>
    <row r="1" spans="1:30" ht="33" customHeight="1" x14ac:dyDescent="0.3">
      <c r="A1" s="9" t="s">
        <v>1</v>
      </c>
      <c r="B1" s="10" t="s">
        <v>14</v>
      </c>
      <c r="C1" s="27" t="s">
        <v>4</v>
      </c>
      <c r="D1" s="27"/>
      <c r="E1" s="27"/>
      <c r="F1" s="28" t="s">
        <v>12</v>
      </c>
      <c r="G1" s="24"/>
      <c r="H1" s="24"/>
      <c r="I1" s="24" t="s">
        <v>5</v>
      </c>
      <c r="J1" s="24"/>
      <c r="K1" s="24"/>
      <c r="L1" s="24" t="s">
        <v>6</v>
      </c>
      <c r="M1" s="24"/>
      <c r="N1" s="24"/>
      <c r="O1" s="24" t="s">
        <v>7</v>
      </c>
      <c r="P1" s="24"/>
      <c r="Q1" s="24"/>
      <c r="R1" s="24" t="s">
        <v>8</v>
      </c>
      <c r="S1" s="24"/>
      <c r="T1" s="24"/>
      <c r="U1" s="24" t="s">
        <v>9</v>
      </c>
      <c r="V1" s="24"/>
      <c r="W1" s="24"/>
      <c r="X1" s="24" t="s">
        <v>10</v>
      </c>
      <c r="Y1" s="24"/>
      <c r="Z1" s="24"/>
      <c r="AA1" s="6" t="s">
        <v>3</v>
      </c>
      <c r="AB1" t="s">
        <v>11</v>
      </c>
      <c r="AC1" t="s">
        <v>0</v>
      </c>
      <c r="AD1" t="s">
        <v>45</v>
      </c>
    </row>
    <row r="2" spans="1:30" x14ac:dyDescent="0.3">
      <c r="A2" s="9">
        <v>1</v>
      </c>
      <c r="B2" s="20" t="s">
        <v>15</v>
      </c>
      <c r="C2" s="12">
        <f>D2/2</f>
        <v>33</v>
      </c>
      <c r="D2" s="19">
        <v>66</v>
      </c>
      <c r="E2" s="15" t="str">
        <f t="shared" ref="E2:E31" si="0">IF(D2&gt;=70,"합","불")</f>
        <v>불</v>
      </c>
      <c r="F2" s="16">
        <f>G2/5</f>
        <v>15</v>
      </c>
      <c r="G2" s="19">
        <v>75</v>
      </c>
      <c r="H2" s="11" t="str">
        <f t="shared" ref="H2:H31" si="1">IF(G2&gt;=70,"합","불")</f>
        <v>합</v>
      </c>
      <c r="I2" s="16">
        <f>J2/5</f>
        <v>19</v>
      </c>
      <c r="J2" s="18">
        <v>95</v>
      </c>
      <c r="K2" s="11" t="str">
        <f t="shared" ref="K2:K31" si="2">IF(J2&gt;=70,"합","불")</f>
        <v>합</v>
      </c>
      <c r="L2" s="16">
        <f>M2/2</f>
        <v>25</v>
      </c>
      <c r="M2" s="19">
        <v>50</v>
      </c>
      <c r="N2" s="15" t="str">
        <f t="shared" ref="N2:N31" si="3">IF(M2&gt;=70,"합","불")</f>
        <v>불</v>
      </c>
      <c r="O2" s="16">
        <f>P2/5</f>
        <v>8</v>
      </c>
      <c r="P2" s="19">
        <v>40</v>
      </c>
      <c r="Q2" s="15" t="str">
        <f t="shared" ref="Q2:Q31" si="4">IF(P2&gt;=70,"합","불")</f>
        <v>불</v>
      </c>
      <c r="R2" s="16">
        <f>S2/4</f>
        <v>22</v>
      </c>
      <c r="S2" s="19">
        <v>88</v>
      </c>
      <c r="T2" s="11" t="str">
        <f t="shared" ref="T2:T31" si="5">IF(S2&gt;=70,"합","불")</f>
        <v>합</v>
      </c>
      <c r="U2" s="16">
        <f>V2/2.5</f>
        <v>33</v>
      </c>
      <c r="V2" s="19">
        <v>82.5</v>
      </c>
      <c r="W2" s="11" t="str">
        <f t="shared" ref="W2:W31" si="6">IF(V2&gt;=70,"합","불")</f>
        <v>합</v>
      </c>
      <c r="X2" s="16">
        <f>Y2/4</f>
        <v>14</v>
      </c>
      <c r="Y2" s="19">
        <v>56</v>
      </c>
      <c r="Z2" s="12" t="str">
        <f t="shared" ref="Z2:Z31" si="7">IF(Y2&gt;=70,"합","불")</f>
        <v>불</v>
      </c>
      <c r="AA2" s="3">
        <f>COUNTIF(C2:Z2,"불")</f>
        <v>4</v>
      </c>
      <c r="AB2" s="2">
        <f t="shared" ref="AB2:AB31" si="8">D2+G2+J2+M2+P2+S2+V2+Y2</f>
        <v>552.5</v>
      </c>
      <c r="AC2" s="4">
        <f>AB2/8</f>
        <v>69.0625</v>
      </c>
    </row>
    <row r="3" spans="1:30" x14ac:dyDescent="0.3">
      <c r="A3" s="9">
        <v>2</v>
      </c>
      <c r="B3" s="20" t="s">
        <v>16</v>
      </c>
      <c r="C3" s="12">
        <f t="shared" ref="C3:C31" si="9">D3/2</f>
        <v>22</v>
      </c>
      <c r="D3" s="19">
        <v>44</v>
      </c>
      <c r="E3" s="15" t="str">
        <f t="shared" si="0"/>
        <v>불</v>
      </c>
      <c r="F3" s="16">
        <f t="shared" ref="F3:F31" si="10">G3/5</f>
        <v>20</v>
      </c>
      <c r="G3" s="19">
        <v>100</v>
      </c>
      <c r="H3" s="11" t="str">
        <f t="shared" si="1"/>
        <v>합</v>
      </c>
      <c r="I3" s="16">
        <f t="shared" ref="I3:I31" si="11">J3/5</f>
        <v>14</v>
      </c>
      <c r="J3" s="18">
        <v>70</v>
      </c>
      <c r="K3" s="11" t="str">
        <f t="shared" si="2"/>
        <v>합</v>
      </c>
      <c r="L3" s="16">
        <f t="shared" ref="L3:L31" si="12">M3/2</f>
        <v>31</v>
      </c>
      <c r="M3" s="19">
        <v>62</v>
      </c>
      <c r="N3" s="15" t="str">
        <f t="shared" si="3"/>
        <v>불</v>
      </c>
      <c r="O3" s="16">
        <f t="shared" ref="O3:O31" si="13">P3/5</f>
        <v>6</v>
      </c>
      <c r="P3" s="19">
        <v>30</v>
      </c>
      <c r="Q3" s="15" t="str">
        <f t="shared" si="4"/>
        <v>불</v>
      </c>
      <c r="R3" s="16">
        <f t="shared" ref="R3:R31" si="14">S3/4</f>
        <v>15</v>
      </c>
      <c r="S3" s="19">
        <v>60</v>
      </c>
      <c r="T3" s="15" t="str">
        <f t="shared" si="5"/>
        <v>불</v>
      </c>
      <c r="U3" s="16">
        <f t="shared" ref="U3:U31" si="15">V3/2.5</f>
        <v>23</v>
      </c>
      <c r="V3" s="19">
        <v>57.5</v>
      </c>
      <c r="W3" s="15" t="str">
        <f t="shared" si="6"/>
        <v>불</v>
      </c>
      <c r="X3" s="16">
        <f t="shared" ref="X3:X31" si="16">Y3/4</f>
        <v>4</v>
      </c>
      <c r="Y3" s="19">
        <v>16</v>
      </c>
      <c r="Z3" s="12" t="str">
        <f t="shared" si="7"/>
        <v>불</v>
      </c>
      <c r="AA3" s="3">
        <f t="shared" ref="AA3:AA31" si="17">COUNTIF(C3:Z3,"불")</f>
        <v>6</v>
      </c>
      <c r="AB3" s="2">
        <f t="shared" si="8"/>
        <v>439.5</v>
      </c>
      <c r="AC3" s="4">
        <f t="shared" ref="AC3:AC31" si="18">AB3/8</f>
        <v>54.9375</v>
      </c>
    </row>
    <row r="4" spans="1:30" x14ac:dyDescent="0.3">
      <c r="A4" s="9">
        <v>3</v>
      </c>
      <c r="B4" s="20" t="s">
        <v>17</v>
      </c>
      <c r="C4" s="12">
        <f t="shared" si="9"/>
        <v>50</v>
      </c>
      <c r="D4" s="19">
        <v>100</v>
      </c>
      <c r="E4" s="11" t="str">
        <f t="shared" si="0"/>
        <v>합</v>
      </c>
      <c r="F4" s="16">
        <f t="shared" si="10"/>
        <v>19</v>
      </c>
      <c r="G4" s="19">
        <v>95</v>
      </c>
      <c r="H4" s="11" t="str">
        <f t="shared" si="1"/>
        <v>합</v>
      </c>
      <c r="I4" s="16">
        <f t="shared" si="11"/>
        <v>19</v>
      </c>
      <c r="J4" s="18">
        <v>95</v>
      </c>
      <c r="K4" s="11" t="str">
        <f t="shared" si="2"/>
        <v>합</v>
      </c>
      <c r="L4" s="16">
        <f t="shared" si="12"/>
        <v>48</v>
      </c>
      <c r="M4" s="19">
        <v>96</v>
      </c>
      <c r="N4" s="11" t="str">
        <f t="shared" si="3"/>
        <v>합</v>
      </c>
      <c r="O4" s="16">
        <f t="shared" si="13"/>
        <v>16</v>
      </c>
      <c r="P4" s="19">
        <v>80</v>
      </c>
      <c r="Q4" s="11" t="str">
        <f t="shared" si="4"/>
        <v>합</v>
      </c>
      <c r="R4" s="16">
        <f t="shared" si="14"/>
        <v>23</v>
      </c>
      <c r="S4" s="19">
        <v>92</v>
      </c>
      <c r="T4" s="11" t="str">
        <f t="shared" si="5"/>
        <v>합</v>
      </c>
      <c r="U4" s="16">
        <f t="shared" si="15"/>
        <v>34</v>
      </c>
      <c r="V4" s="19">
        <v>85</v>
      </c>
      <c r="W4" s="11" t="str">
        <f t="shared" si="6"/>
        <v>합</v>
      </c>
      <c r="X4" s="16">
        <f t="shared" si="16"/>
        <v>19</v>
      </c>
      <c r="Y4" s="19">
        <v>76</v>
      </c>
      <c r="Z4" s="11" t="str">
        <f t="shared" si="7"/>
        <v>합</v>
      </c>
      <c r="AA4" s="3">
        <f t="shared" si="17"/>
        <v>0</v>
      </c>
      <c r="AB4" s="2">
        <f t="shared" si="8"/>
        <v>719</v>
      </c>
      <c r="AC4" s="4">
        <f t="shared" si="18"/>
        <v>89.875</v>
      </c>
    </row>
    <row r="5" spans="1:30" x14ac:dyDescent="0.3">
      <c r="A5" s="9">
        <v>4</v>
      </c>
      <c r="B5" s="20" t="s">
        <v>18</v>
      </c>
      <c r="C5" s="12">
        <f t="shared" si="9"/>
        <v>26</v>
      </c>
      <c r="D5" s="19">
        <v>52</v>
      </c>
      <c r="E5" s="15" t="str">
        <f t="shared" si="0"/>
        <v>불</v>
      </c>
      <c r="F5" s="16">
        <f t="shared" si="10"/>
        <v>18</v>
      </c>
      <c r="G5" s="19">
        <v>90</v>
      </c>
      <c r="H5" s="11" t="str">
        <f t="shared" si="1"/>
        <v>합</v>
      </c>
      <c r="I5" s="16">
        <f t="shared" si="11"/>
        <v>15</v>
      </c>
      <c r="J5" s="18">
        <v>75</v>
      </c>
      <c r="K5" s="11" t="str">
        <f t="shared" si="2"/>
        <v>합</v>
      </c>
      <c r="L5" s="16">
        <f t="shared" si="12"/>
        <v>37</v>
      </c>
      <c r="M5" s="19">
        <v>74</v>
      </c>
      <c r="N5" s="11" t="str">
        <f t="shared" si="3"/>
        <v>합</v>
      </c>
      <c r="O5" s="16">
        <f t="shared" si="13"/>
        <v>6</v>
      </c>
      <c r="P5" s="19">
        <v>30</v>
      </c>
      <c r="Q5" s="15" t="str">
        <f t="shared" si="4"/>
        <v>불</v>
      </c>
      <c r="R5" s="16">
        <f t="shared" si="14"/>
        <v>11</v>
      </c>
      <c r="S5" s="19">
        <v>44</v>
      </c>
      <c r="T5" s="15" t="str">
        <f t="shared" si="5"/>
        <v>불</v>
      </c>
      <c r="U5" s="16">
        <f t="shared" si="15"/>
        <v>31</v>
      </c>
      <c r="V5" s="19">
        <v>77.5</v>
      </c>
      <c r="W5" s="11" t="str">
        <f t="shared" si="6"/>
        <v>합</v>
      </c>
      <c r="X5" s="16">
        <f t="shared" si="16"/>
        <v>11</v>
      </c>
      <c r="Y5" s="19">
        <v>44</v>
      </c>
      <c r="Z5" s="12" t="str">
        <f t="shared" si="7"/>
        <v>불</v>
      </c>
      <c r="AA5" s="3">
        <f t="shared" si="17"/>
        <v>4</v>
      </c>
      <c r="AB5" s="2">
        <f t="shared" si="8"/>
        <v>486.5</v>
      </c>
      <c r="AC5" s="4">
        <f t="shared" si="18"/>
        <v>60.8125</v>
      </c>
    </row>
    <row r="6" spans="1:30" x14ac:dyDescent="0.3">
      <c r="A6" s="9">
        <v>5</v>
      </c>
      <c r="B6" s="20" t="s">
        <v>19</v>
      </c>
      <c r="C6" s="12">
        <f t="shared" si="9"/>
        <v>0</v>
      </c>
      <c r="D6" s="19">
        <v>0</v>
      </c>
      <c r="E6" s="15" t="str">
        <f t="shared" si="0"/>
        <v>불</v>
      </c>
      <c r="F6" s="16">
        <f t="shared" si="10"/>
        <v>15</v>
      </c>
      <c r="G6" s="19">
        <v>75</v>
      </c>
      <c r="H6" s="11" t="str">
        <f t="shared" si="1"/>
        <v>합</v>
      </c>
      <c r="I6" s="16">
        <f t="shared" si="11"/>
        <v>0</v>
      </c>
      <c r="J6" s="18">
        <v>0</v>
      </c>
      <c r="K6" s="15" t="str">
        <f t="shared" si="2"/>
        <v>불</v>
      </c>
      <c r="L6" s="16">
        <f t="shared" si="12"/>
        <v>0</v>
      </c>
      <c r="M6" s="19">
        <v>0</v>
      </c>
      <c r="N6" s="15" t="str">
        <f t="shared" si="3"/>
        <v>불</v>
      </c>
      <c r="O6" s="16">
        <f t="shared" si="13"/>
        <v>0</v>
      </c>
      <c r="P6" s="19">
        <v>0</v>
      </c>
      <c r="Q6" s="15" t="str">
        <f t="shared" si="4"/>
        <v>불</v>
      </c>
      <c r="R6" s="16">
        <f t="shared" si="14"/>
        <v>0</v>
      </c>
      <c r="S6" s="19">
        <v>0</v>
      </c>
      <c r="T6" s="15" t="str">
        <f t="shared" si="5"/>
        <v>불</v>
      </c>
      <c r="U6" s="16">
        <f t="shared" si="15"/>
        <v>0</v>
      </c>
      <c r="V6" s="19">
        <v>0</v>
      </c>
      <c r="W6" s="15" t="str">
        <f t="shared" si="6"/>
        <v>불</v>
      </c>
      <c r="X6" s="16">
        <f t="shared" si="16"/>
        <v>0</v>
      </c>
      <c r="Y6" s="19">
        <v>0</v>
      </c>
      <c r="Z6" s="12" t="str">
        <f t="shared" si="7"/>
        <v>불</v>
      </c>
      <c r="AA6" s="3">
        <f t="shared" si="17"/>
        <v>7</v>
      </c>
      <c r="AB6" s="2">
        <f t="shared" si="8"/>
        <v>75</v>
      </c>
      <c r="AC6" s="4">
        <f t="shared" si="18"/>
        <v>9.375</v>
      </c>
    </row>
    <row r="7" spans="1:30" x14ac:dyDescent="0.3">
      <c r="A7" s="9">
        <v>6</v>
      </c>
      <c r="B7" s="20" t="s">
        <v>20</v>
      </c>
      <c r="C7" s="12">
        <f t="shared" si="9"/>
        <v>46</v>
      </c>
      <c r="D7" s="19">
        <v>92</v>
      </c>
      <c r="E7" s="11" t="str">
        <f t="shared" si="0"/>
        <v>합</v>
      </c>
      <c r="F7" s="16">
        <f t="shared" si="10"/>
        <v>17</v>
      </c>
      <c r="G7" s="19">
        <v>85</v>
      </c>
      <c r="H7" s="11" t="str">
        <f t="shared" si="1"/>
        <v>합</v>
      </c>
      <c r="I7" s="16">
        <f t="shared" si="11"/>
        <v>17</v>
      </c>
      <c r="J7" s="18">
        <v>85</v>
      </c>
      <c r="K7" s="11" t="str">
        <f t="shared" si="2"/>
        <v>합</v>
      </c>
      <c r="L7" s="16">
        <f t="shared" si="12"/>
        <v>41</v>
      </c>
      <c r="M7" s="19">
        <v>82</v>
      </c>
      <c r="N7" s="11" t="str">
        <f t="shared" si="3"/>
        <v>합</v>
      </c>
      <c r="O7" s="16">
        <f t="shared" si="13"/>
        <v>18</v>
      </c>
      <c r="P7" s="19">
        <v>90</v>
      </c>
      <c r="Q7" s="11" t="str">
        <f t="shared" si="4"/>
        <v>합</v>
      </c>
      <c r="R7" s="16">
        <f t="shared" si="14"/>
        <v>23</v>
      </c>
      <c r="S7" s="19">
        <v>92</v>
      </c>
      <c r="T7" s="11" t="str">
        <f t="shared" si="5"/>
        <v>합</v>
      </c>
      <c r="U7" s="16">
        <f t="shared" si="15"/>
        <v>32</v>
      </c>
      <c r="V7" s="19">
        <v>80</v>
      </c>
      <c r="W7" s="11" t="str">
        <f t="shared" si="6"/>
        <v>합</v>
      </c>
      <c r="X7" s="16">
        <f t="shared" si="16"/>
        <v>14</v>
      </c>
      <c r="Y7" s="19">
        <v>56</v>
      </c>
      <c r="Z7" s="12" t="str">
        <f t="shared" si="7"/>
        <v>불</v>
      </c>
      <c r="AA7" s="3">
        <f t="shared" si="17"/>
        <v>1</v>
      </c>
      <c r="AB7" s="2">
        <f t="shared" si="8"/>
        <v>662</v>
      </c>
      <c r="AC7" s="4">
        <f t="shared" si="18"/>
        <v>82.75</v>
      </c>
    </row>
    <row r="8" spans="1:30" x14ac:dyDescent="0.3">
      <c r="A8" s="9">
        <v>7</v>
      </c>
      <c r="B8" s="20" t="s">
        <v>21</v>
      </c>
      <c r="C8" s="12">
        <f t="shared" si="9"/>
        <v>41</v>
      </c>
      <c r="D8" s="19">
        <v>82</v>
      </c>
      <c r="E8" s="11" t="str">
        <f t="shared" si="0"/>
        <v>합</v>
      </c>
      <c r="F8" s="16">
        <f t="shared" si="10"/>
        <v>20</v>
      </c>
      <c r="G8" s="19">
        <v>100</v>
      </c>
      <c r="H8" s="11" t="str">
        <f t="shared" si="1"/>
        <v>합</v>
      </c>
      <c r="I8" s="16">
        <f t="shared" si="11"/>
        <v>14</v>
      </c>
      <c r="J8" s="18">
        <v>70</v>
      </c>
      <c r="K8" s="11" t="str">
        <f t="shared" si="2"/>
        <v>합</v>
      </c>
      <c r="L8" s="16">
        <f t="shared" si="12"/>
        <v>35</v>
      </c>
      <c r="M8" s="22">
        <v>70</v>
      </c>
      <c r="N8" s="11" t="str">
        <f t="shared" si="3"/>
        <v>합</v>
      </c>
      <c r="O8" s="16">
        <f t="shared" si="13"/>
        <v>17</v>
      </c>
      <c r="P8" s="19">
        <v>85</v>
      </c>
      <c r="Q8" s="11" t="str">
        <f t="shared" si="4"/>
        <v>합</v>
      </c>
      <c r="R8" s="16">
        <f t="shared" si="14"/>
        <v>24</v>
      </c>
      <c r="S8" s="19">
        <v>96</v>
      </c>
      <c r="T8" s="11" t="str">
        <f t="shared" si="5"/>
        <v>합</v>
      </c>
      <c r="U8" s="16">
        <f t="shared" si="15"/>
        <v>35</v>
      </c>
      <c r="V8" s="19">
        <v>87.5</v>
      </c>
      <c r="W8" s="11" t="str">
        <f t="shared" si="6"/>
        <v>합</v>
      </c>
      <c r="X8" s="16">
        <f t="shared" si="16"/>
        <v>16</v>
      </c>
      <c r="Y8" s="19">
        <v>64</v>
      </c>
      <c r="Z8" s="12" t="str">
        <f t="shared" si="7"/>
        <v>불</v>
      </c>
      <c r="AA8" s="3">
        <f t="shared" si="17"/>
        <v>1</v>
      </c>
      <c r="AB8" s="2">
        <f t="shared" si="8"/>
        <v>654.5</v>
      </c>
      <c r="AC8" s="4">
        <f t="shared" si="18"/>
        <v>81.8125</v>
      </c>
    </row>
    <row r="9" spans="1:30" x14ac:dyDescent="0.3">
      <c r="A9" s="9">
        <v>8</v>
      </c>
      <c r="B9" s="20" t="s">
        <v>22</v>
      </c>
      <c r="C9" s="12">
        <f t="shared" si="9"/>
        <v>38</v>
      </c>
      <c r="D9" s="19">
        <v>76</v>
      </c>
      <c r="E9" s="11" t="str">
        <f t="shared" si="0"/>
        <v>합</v>
      </c>
      <c r="F9" s="16">
        <f t="shared" si="10"/>
        <v>19</v>
      </c>
      <c r="G9" s="19">
        <v>95</v>
      </c>
      <c r="H9" s="11" t="str">
        <f t="shared" si="1"/>
        <v>합</v>
      </c>
      <c r="I9" s="16">
        <f t="shared" si="11"/>
        <v>17</v>
      </c>
      <c r="J9" s="18">
        <v>85</v>
      </c>
      <c r="K9" s="11" t="str">
        <f t="shared" si="2"/>
        <v>합</v>
      </c>
      <c r="L9" s="16">
        <f t="shared" si="12"/>
        <v>39</v>
      </c>
      <c r="M9" s="19">
        <v>78</v>
      </c>
      <c r="N9" s="11" t="str">
        <f t="shared" si="3"/>
        <v>합</v>
      </c>
      <c r="O9" s="16">
        <f t="shared" si="13"/>
        <v>13</v>
      </c>
      <c r="P9" s="19">
        <v>65</v>
      </c>
      <c r="Q9" s="15" t="str">
        <f t="shared" si="4"/>
        <v>불</v>
      </c>
      <c r="R9" s="16">
        <f t="shared" si="14"/>
        <v>20</v>
      </c>
      <c r="S9" s="19">
        <v>80</v>
      </c>
      <c r="T9" s="11" t="str">
        <f t="shared" si="5"/>
        <v>합</v>
      </c>
      <c r="U9" s="16">
        <f t="shared" si="15"/>
        <v>29</v>
      </c>
      <c r="V9" s="19">
        <v>72.5</v>
      </c>
      <c r="W9" s="11" t="str">
        <f t="shared" si="6"/>
        <v>합</v>
      </c>
      <c r="X9" s="16">
        <f t="shared" si="16"/>
        <v>12</v>
      </c>
      <c r="Y9" s="19">
        <v>48</v>
      </c>
      <c r="Z9" s="12" t="str">
        <f t="shared" si="7"/>
        <v>불</v>
      </c>
      <c r="AA9" s="3">
        <f t="shared" si="17"/>
        <v>2</v>
      </c>
      <c r="AB9" s="2">
        <f t="shared" si="8"/>
        <v>599.5</v>
      </c>
      <c r="AC9" s="4">
        <f t="shared" si="18"/>
        <v>74.9375</v>
      </c>
    </row>
    <row r="10" spans="1:30" x14ac:dyDescent="0.3">
      <c r="A10" s="9">
        <v>9</v>
      </c>
      <c r="B10" s="20" t="s">
        <v>23</v>
      </c>
      <c r="C10" s="12">
        <f t="shared" si="9"/>
        <v>39</v>
      </c>
      <c r="D10" s="19">
        <v>78</v>
      </c>
      <c r="E10" s="11" t="str">
        <f t="shared" si="0"/>
        <v>합</v>
      </c>
      <c r="F10" s="16">
        <f t="shared" si="10"/>
        <v>18</v>
      </c>
      <c r="G10" s="19">
        <v>90</v>
      </c>
      <c r="H10" s="11" t="str">
        <f t="shared" si="1"/>
        <v>합</v>
      </c>
      <c r="I10" s="16">
        <f t="shared" si="11"/>
        <v>18</v>
      </c>
      <c r="J10" s="18">
        <v>90</v>
      </c>
      <c r="K10" s="11" t="str">
        <f t="shared" si="2"/>
        <v>합</v>
      </c>
      <c r="L10" s="16">
        <f t="shared" si="12"/>
        <v>34</v>
      </c>
      <c r="M10" s="19">
        <v>68</v>
      </c>
      <c r="N10" s="15" t="str">
        <f t="shared" si="3"/>
        <v>불</v>
      </c>
      <c r="O10" s="16">
        <f t="shared" si="13"/>
        <v>2</v>
      </c>
      <c r="P10" s="19">
        <v>10</v>
      </c>
      <c r="Q10" s="15" t="str">
        <f t="shared" si="4"/>
        <v>불</v>
      </c>
      <c r="R10" s="16">
        <f t="shared" si="14"/>
        <v>14</v>
      </c>
      <c r="S10" s="19">
        <v>56</v>
      </c>
      <c r="T10" s="15" t="str">
        <f t="shared" si="5"/>
        <v>불</v>
      </c>
      <c r="U10" s="16">
        <f t="shared" si="15"/>
        <v>33</v>
      </c>
      <c r="V10" s="19">
        <v>82.5</v>
      </c>
      <c r="W10" s="11" t="str">
        <f t="shared" si="6"/>
        <v>합</v>
      </c>
      <c r="X10" s="16">
        <f t="shared" si="16"/>
        <v>10</v>
      </c>
      <c r="Y10" s="19">
        <v>40</v>
      </c>
      <c r="Z10" s="12" t="str">
        <f t="shared" si="7"/>
        <v>불</v>
      </c>
      <c r="AA10" s="3">
        <f t="shared" si="17"/>
        <v>4</v>
      </c>
      <c r="AB10" s="2">
        <f t="shared" si="8"/>
        <v>514.5</v>
      </c>
      <c r="AC10" s="4">
        <f t="shared" si="18"/>
        <v>64.3125</v>
      </c>
    </row>
    <row r="11" spans="1:30" x14ac:dyDescent="0.3">
      <c r="A11" s="9">
        <v>10</v>
      </c>
      <c r="B11" s="20" t="s">
        <v>24</v>
      </c>
      <c r="C11" s="12">
        <f t="shared" si="9"/>
        <v>23</v>
      </c>
      <c r="D11" s="19">
        <v>46</v>
      </c>
      <c r="E11" s="15" t="str">
        <f t="shared" si="0"/>
        <v>불</v>
      </c>
      <c r="F11" s="16">
        <f t="shared" si="10"/>
        <v>17</v>
      </c>
      <c r="G11" s="19">
        <v>85</v>
      </c>
      <c r="H11" s="11" t="str">
        <f t="shared" si="1"/>
        <v>합</v>
      </c>
      <c r="I11" s="16">
        <f t="shared" si="11"/>
        <v>13</v>
      </c>
      <c r="J11" s="18">
        <v>65</v>
      </c>
      <c r="K11" s="15" t="str">
        <f t="shared" si="2"/>
        <v>불</v>
      </c>
      <c r="L11" s="16">
        <f t="shared" si="12"/>
        <v>31</v>
      </c>
      <c r="M11" s="19">
        <v>62</v>
      </c>
      <c r="N11" s="15" t="str">
        <f t="shared" si="3"/>
        <v>불</v>
      </c>
      <c r="O11" s="16">
        <f t="shared" si="13"/>
        <v>4</v>
      </c>
      <c r="P11" s="19">
        <v>20</v>
      </c>
      <c r="Q11" s="15" t="str">
        <f t="shared" si="4"/>
        <v>불</v>
      </c>
      <c r="R11" s="16">
        <f t="shared" si="14"/>
        <v>13</v>
      </c>
      <c r="S11" s="19">
        <v>52</v>
      </c>
      <c r="T11" s="15" t="str">
        <f t="shared" si="5"/>
        <v>불</v>
      </c>
      <c r="U11" s="16">
        <f t="shared" si="15"/>
        <v>21</v>
      </c>
      <c r="V11" s="19">
        <v>52.5</v>
      </c>
      <c r="W11" s="15" t="str">
        <f t="shared" si="6"/>
        <v>불</v>
      </c>
      <c r="X11" s="16">
        <f t="shared" si="16"/>
        <v>6</v>
      </c>
      <c r="Y11" s="19">
        <v>24</v>
      </c>
      <c r="Z11" s="12" t="str">
        <f t="shared" si="7"/>
        <v>불</v>
      </c>
      <c r="AA11" s="3">
        <f t="shared" si="17"/>
        <v>7</v>
      </c>
      <c r="AB11" s="2">
        <f t="shared" si="8"/>
        <v>406.5</v>
      </c>
      <c r="AC11" s="4">
        <f t="shared" si="18"/>
        <v>50.8125</v>
      </c>
    </row>
    <row r="12" spans="1:30" x14ac:dyDescent="0.3">
      <c r="A12" s="9">
        <v>11</v>
      </c>
      <c r="B12" s="20" t="s">
        <v>25</v>
      </c>
      <c r="C12" s="12">
        <f t="shared" si="9"/>
        <v>30</v>
      </c>
      <c r="D12" s="19">
        <v>60</v>
      </c>
      <c r="E12" s="15" t="str">
        <f t="shared" si="0"/>
        <v>불</v>
      </c>
      <c r="F12" s="16">
        <f t="shared" si="10"/>
        <v>16</v>
      </c>
      <c r="G12" s="19">
        <v>80</v>
      </c>
      <c r="H12" s="11" t="str">
        <f t="shared" si="1"/>
        <v>합</v>
      </c>
      <c r="I12" s="16">
        <f t="shared" si="11"/>
        <v>19</v>
      </c>
      <c r="J12" s="18">
        <v>95</v>
      </c>
      <c r="K12" s="11" t="str">
        <f t="shared" si="2"/>
        <v>합</v>
      </c>
      <c r="L12" s="16">
        <f t="shared" si="12"/>
        <v>26</v>
      </c>
      <c r="M12" s="19">
        <v>52</v>
      </c>
      <c r="N12" s="15" t="str">
        <f t="shared" si="3"/>
        <v>불</v>
      </c>
      <c r="O12" s="16">
        <f t="shared" si="13"/>
        <v>6</v>
      </c>
      <c r="P12" s="19">
        <v>30</v>
      </c>
      <c r="Q12" s="15" t="str">
        <f t="shared" si="4"/>
        <v>불</v>
      </c>
      <c r="R12" s="16">
        <f t="shared" si="14"/>
        <v>21</v>
      </c>
      <c r="S12" s="19">
        <v>84</v>
      </c>
      <c r="T12" s="11" t="str">
        <f t="shared" si="5"/>
        <v>합</v>
      </c>
      <c r="U12" s="16">
        <f t="shared" si="15"/>
        <v>32</v>
      </c>
      <c r="V12" s="19">
        <v>80</v>
      </c>
      <c r="W12" s="11" t="str">
        <f t="shared" si="6"/>
        <v>합</v>
      </c>
      <c r="X12" s="16">
        <f t="shared" si="16"/>
        <v>11</v>
      </c>
      <c r="Y12" s="19">
        <v>44</v>
      </c>
      <c r="Z12" s="12" t="str">
        <f t="shared" si="7"/>
        <v>불</v>
      </c>
      <c r="AA12" s="3">
        <f t="shared" si="17"/>
        <v>4</v>
      </c>
      <c r="AB12" s="2">
        <f t="shared" si="8"/>
        <v>525</v>
      </c>
      <c r="AC12" s="4">
        <f t="shared" si="18"/>
        <v>65.625</v>
      </c>
    </row>
    <row r="13" spans="1:30" x14ac:dyDescent="0.3">
      <c r="A13" s="9">
        <v>12</v>
      </c>
      <c r="B13" s="20" t="s">
        <v>26</v>
      </c>
      <c r="C13" s="12">
        <f t="shared" si="9"/>
        <v>35</v>
      </c>
      <c r="D13" s="19">
        <v>70</v>
      </c>
      <c r="E13" s="11" t="str">
        <f t="shared" si="0"/>
        <v>합</v>
      </c>
      <c r="F13" s="16">
        <f t="shared" si="10"/>
        <v>19</v>
      </c>
      <c r="G13" s="19">
        <v>95</v>
      </c>
      <c r="H13" s="11" t="str">
        <f t="shared" si="1"/>
        <v>합</v>
      </c>
      <c r="I13" s="16">
        <f t="shared" si="11"/>
        <v>18</v>
      </c>
      <c r="J13" s="18">
        <v>90</v>
      </c>
      <c r="K13" s="11" t="str">
        <f t="shared" si="2"/>
        <v>합</v>
      </c>
      <c r="L13" s="16">
        <f t="shared" si="12"/>
        <v>36</v>
      </c>
      <c r="M13" s="19">
        <v>72</v>
      </c>
      <c r="N13" s="11" t="str">
        <f t="shared" si="3"/>
        <v>합</v>
      </c>
      <c r="O13" s="16">
        <f t="shared" si="13"/>
        <v>13</v>
      </c>
      <c r="P13" s="19">
        <v>65</v>
      </c>
      <c r="Q13" s="15" t="str">
        <f t="shared" si="4"/>
        <v>불</v>
      </c>
      <c r="R13" s="16">
        <f t="shared" si="14"/>
        <v>21</v>
      </c>
      <c r="S13" s="19">
        <v>84</v>
      </c>
      <c r="T13" s="11" t="str">
        <f t="shared" si="5"/>
        <v>합</v>
      </c>
      <c r="U13" s="16">
        <f t="shared" si="15"/>
        <v>30</v>
      </c>
      <c r="V13" s="19">
        <v>75</v>
      </c>
      <c r="W13" s="11" t="str">
        <f t="shared" si="6"/>
        <v>합</v>
      </c>
      <c r="X13" s="16">
        <f t="shared" si="16"/>
        <v>18</v>
      </c>
      <c r="Y13" s="19">
        <v>72</v>
      </c>
      <c r="Z13" s="11" t="str">
        <f t="shared" si="7"/>
        <v>합</v>
      </c>
      <c r="AA13" s="3">
        <f t="shared" si="17"/>
        <v>1</v>
      </c>
      <c r="AB13" s="2">
        <f t="shared" si="8"/>
        <v>623</v>
      </c>
      <c r="AC13" s="4">
        <f t="shared" si="18"/>
        <v>77.875</v>
      </c>
    </row>
    <row r="14" spans="1:30" x14ac:dyDescent="0.3">
      <c r="A14" s="9">
        <v>13</v>
      </c>
      <c r="B14" s="20" t="s">
        <v>27</v>
      </c>
      <c r="C14" s="12">
        <f t="shared" si="9"/>
        <v>43</v>
      </c>
      <c r="D14" s="19">
        <v>86</v>
      </c>
      <c r="E14" s="11" t="str">
        <f t="shared" si="0"/>
        <v>합</v>
      </c>
      <c r="F14" s="16">
        <f t="shared" si="10"/>
        <v>18</v>
      </c>
      <c r="G14" s="19">
        <v>90</v>
      </c>
      <c r="H14" s="11" t="str">
        <f t="shared" si="1"/>
        <v>합</v>
      </c>
      <c r="I14" s="16">
        <f t="shared" si="11"/>
        <v>19</v>
      </c>
      <c r="J14" s="18">
        <v>95</v>
      </c>
      <c r="K14" s="11" t="str">
        <f t="shared" si="2"/>
        <v>합</v>
      </c>
      <c r="L14" s="16">
        <f t="shared" si="12"/>
        <v>40</v>
      </c>
      <c r="M14" s="19">
        <v>80</v>
      </c>
      <c r="N14" s="11" t="str">
        <f t="shared" si="3"/>
        <v>합</v>
      </c>
      <c r="O14" s="16">
        <f t="shared" si="13"/>
        <v>16</v>
      </c>
      <c r="P14" s="19">
        <v>80</v>
      </c>
      <c r="Q14" s="11" t="str">
        <f t="shared" si="4"/>
        <v>합</v>
      </c>
      <c r="R14" s="16">
        <f t="shared" si="14"/>
        <v>19</v>
      </c>
      <c r="S14" s="19">
        <v>76</v>
      </c>
      <c r="T14" s="11" t="str">
        <f t="shared" si="5"/>
        <v>합</v>
      </c>
      <c r="U14" s="16">
        <f t="shared" si="15"/>
        <v>30</v>
      </c>
      <c r="V14" s="19">
        <v>75</v>
      </c>
      <c r="W14" s="11" t="str">
        <f t="shared" si="6"/>
        <v>합</v>
      </c>
      <c r="X14" s="16">
        <f t="shared" si="16"/>
        <v>19</v>
      </c>
      <c r="Y14" s="19">
        <v>76</v>
      </c>
      <c r="Z14" s="11" t="str">
        <f t="shared" si="7"/>
        <v>합</v>
      </c>
      <c r="AA14" s="3">
        <f t="shared" si="17"/>
        <v>0</v>
      </c>
      <c r="AB14" s="2">
        <f t="shared" si="8"/>
        <v>658</v>
      </c>
      <c r="AC14" s="4">
        <f t="shared" si="18"/>
        <v>82.25</v>
      </c>
    </row>
    <row r="15" spans="1:30" x14ac:dyDescent="0.3">
      <c r="A15" s="9">
        <v>14</v>
      </c>
      <c r="B15" s="20" t="s">
        <v>28</v>
      </c>
      <c r="C15" s="12">
        <f t="shared" si="9"/>
        <v>38</v>
      </c>
      <c r="D15" s="19">
        <v>76</v>
      </c>
      <c r="E15" s="11" t="str">
        <f t="shared" si="0"/>
        <v>합</v>
      </c>
      <c r="F15" s="16">
        <f t="shared" si="10"/>
        <v>18</v>
      </c>
      <c r="G15" s="19">
        <v>90</v>
      </c>
      <c r="H15" s="11" t="str">
        <f t="shared" si="1"/>
        <v>합</v>
      </c>
      <c r="I15" s="16">
        <f t="shared" si="11"/>
        <v>20</v>
      </c>
      <c r="J15" s="18">
        <v>100</v>
      </c>
      <c r="K15" s="11" t="str">
        <f t="shared" si="2"/>
        <v>합</v>
      </c>
      <c r="L15" s="16">
        <f t="shared" si="12"/>
        <v>47</v>
      </c>
      <c r="M15" s="19">
        <v>94</v>
      </c>
      <c r="N15" s="11" t="str">
        <f t="shared" si="3"/>
        <v>합</v>
      </c>
      <c r="O15" s="16">
        <f t="shared" si="13"/>
        <v>19</v>
      </c>
      <c r="P15" s="19">
        <v>95</v>
      </c>
      <c r="Q15" s="11" t="str">
        <f t="shared" si="4"/>
        <v>합</v>
      </c>
      <c r="R15" s="16">
        <f t="shared" si="14"/>
        <v>22</v>
      </c>
      <c r="S15" s="19">
        <v>88</v>
      </c>
      <c r="T15" s="11" t="str">
        <f t="shared" si="5"/>
        <v>합</v>
      </c>
      <c r="U15" s="16">
        <f t="shared" si="15"/>
        <v>28</v>
      </c>
      <c r="V15" s="19">
        <v>70</v>
      </c>
      <c r="W15" s="11" t="str">
        <f t="shared" si="6"/>
        <v>합</v>
      </c>
      <c r="X15" s="16">
        <f t="shared" si="16"/>
        <v>19</v>
      </c>
      <c r="Y15" s="19">
        <v>76</v>
      </c>
      <c r="Z15" s="11" t="str">
        <f t="shared" si="7"/>
        <v>합</v>
      </c>
      <c r="AA15" s="3">
        <f t="shared" si="17"/>
        <v>0</v>
      </c>
      <c r="AB15" s="2">
        <f t="shared" si="8"/>
        <v>689</v>
      </c>
      <c r="AC15" s="4">
        <f t="shared" si="18"/>
        <v>86.125</v>
      </c>
    </row>
    <row r="16" spans="1:30" x14ac:dyDescent="0.3">
      <c r="A16" s="9">
        <v>15</v>
      </c>
      <c r="B16" s="20" t="s">
        <v>29</v>
      </c>
      <c r="C16" s="12">
        <f t="shared" si="9"/>
        <v>38</v>
      </c>
      <c r="D16" s="19">
        <v>76</v>
      </c>
      <c r="E16" s="11" t="str">
        <f t="shared" si="0"/>
        <v>합</v>
      </c>
      <c r="F16" s="16">
        <f t="shared" si="10"/>
        <v>17</v>
      </c>
      <c r="G16" s="19">
        <v>85</v>
      </c>
      <c r="H16" s="11" t="str">
        <f t="shared" si="1"/>
        <v>합</v>
      </c>
      <c r="I16" s="16">
        <f t="shared" si="11"/>
        <v>16</v>
      </c>
      <c r="J16" s="18">
        <v>80</v>
      </c>
      <c r="K16" s="11" t="str">
        <f t="shared" si="2"/>
        <v>합</v>
      </c>
      <c r="L16" s="16">
        <f t="shared" si="12"/>
        <v>31</v>
      </c>
      <c r="M16" s="19">
        <v>62</v>
      </c>
      <c r="N16" s="15" t="str">
        <f t="shared" si="3"/>
        <v>불</v>
      </c>
      <c r="O16" s="16">
        <f t="shared" si="13"/>
        <v>7</v>
      </c>
      <c r="P16" s="19">
        <v>35</v>
      </c>
      <c r="Q16" s="12" t="str">
        <f t="shared" si="4"/>
        <v>불</v>
      </c>
      <c r="R16" s="16">
        <f t="shared" si="14"/>
        <v>19</v>
      </c>
      <c r="S16" s="19">
        <v>76</v>
      </c>
      <c r="T16" s="11" t="str">
        <f t="shared" si="5"/>
        <v>합</v>
      </c>
      <c r="U16" s="16">
        <f t="shared" si="15"/>
        <v>32</v>
      </c>
      <c r="V16" s="19">
        <v>80</v>
      </c>
      <c r="W16" s="11" t="str">
        <f t="shared" si="6"/>
        <v>합</v>
      </c>
      <c r="X16" s="16">
        <f t="shared" si="16"/>
        <v>8</v>
      </c>
      <c r="Y16" s="19">
        <v>32</v>
      </c>
      <c r="Z16" s="12" t="str">
        <f t="shared" si="7"/>
        <v>불</v>
      </c>
      <c r="AA16" s="3">
        <f t="shared" si="17"/>
        <v>3</v>
      </c>
      <c r="AB16" s="2">
        <f t="shared" si="8"/>
        <v>526</v>
      </c>
      <c r="AC16" s="4">
        <f t="shared" si="18"/>
        <v>65.75</v>
      </c>
    </row>
    <row r="17" spans="1:29" x14ac:dyDescent="0.3">
      <c r="A17" s="9">
        <v>16</v>
      </c>
      <c r="B17" s="20" t="s">
        <v>30</v>
      </c>
      <c r="C17" s="12">
        <f t="shared" si="9"/>
        <v>22</v>
      </c>
      <c r="D17" s="19">
        <v>44</v>
      </c>
      <c r="E17" s="15" t="str">
        <f t="shared" si="0"/>
        <v>불</v>
      </c>
      <c r="F17" s="16">
        <f t="shared" si="10"/>
        <v>15</v>
      </c>
      <c r="G17" s="19">
        <v>75</v>
      </c>
      <c r="H17" s="11" t="str">
        <f t="shared" si="1"/>
        <v>합</v>
      </c>
      <c r="I17" s="16">
        <f t="shared" si="11"/>
        <v>14</v>
      </c>
      <c r="J17" s="18">
        <v>70</v>
      </c>
      <c r="K17" s="11" t="str">
        <f t="shared" si="2"/>
        <v>합</v>
      </c>
      <c r="L17" s="16">
        <f t="shared" si="12"/>
        <v>23</v>
      </c>
      <c r="M17" s="19">
        <v>46</v>
      </c>
      <c r="N17" s="15" t="str">
        <f t="shared" si="3"/>
        <v>불</v>
      </c>
      <c r="O17" s="16">
        <f t="shared" si="13"/>
        <v>8</v>
      </c>
      <c r="P17" s="19">
        <v>40</v>
      </c>
      <c r="Q17" s="15" t="str">
        <f t="shared" si="4"/>
        <v>불</v>
      </c>
      <c r="R17" s="16">
        <f t="shared" si="14"/>
        <v>10</v>
      </c>
      <c r="S17" s="19">
        <v>40</v>
      </c>
      <c r="T17" s="15" t="str">
        <f t="shared" si="5"/>
        <v>불</v>
      </c>
      <c r="U17" s="16">
        <f t="shared" si="15"/>
        <v>12</v>
      </c>
      <c r="V17" s="19">
        <v>30</v>
      </c>
      <c r="W17" s="15" t="str">
        <f t="shared" si="6"/>
        <v>불</v>
      </c>
      <c r="X17" s="16">
        <f t="shared" si="16"/>
        <v>18</v>
      </c>
      <c r="Y17" s="19">
        <v>72</v>
      </c>
      <c r="Z17" s="11" t="str">
        <f t="shared" si="7"/>
        <v>합</v>
      </c>
      <c r="AA17" s="3">
        <f t="shared" si="17"/>
        <v>5</v>
      </c>
      <c r="AB17" s="2">
        <f t="shared" si="8"/>
        <v>417</v>
      </c>
      <c r="AC17" s="4">
        <f t="shared" si="18"/>
        <v>52.125</v>
      </c>
    </row>
    <row r="18" spans="1:29" x14ac:dyDescent="0.3">
      <c r="A18" s="9">
        <v>17</v>
      </c>
      <c r="B18" s="20" t="s">
        <v>31</v>
      </c>
      <c r="C18" s="12">
        <f t="shared" si="9"/>
        <v>30</v>
      </c>
      <c r="D18" s="19">
        <v>60</v>
      </c>
      <c r="E18" s="15" t="str">
        <f t="shared" si="0"/>
        <v>불</v>
      </c>
      <c r="F18" s="16">
        <f t="shared" si="10"/>
        <v>20</v>
      </c>
      <c r="G18" s="19">
        <v>100</v>
      </c>
      <c r="H18" s="11" t="str">
        <f t="shared" si="1"/>
        <v>합</v>
      </c>
      <c r="I18" s="16">
        <f t="shared" si="11"/>
        <v>17</v>
      </c>
      <c r="J18" s="18">
        <v>85</v>
      </c>
      <c r="K18" s="11" t="str">
        <f t="shared" si="2"/>
        <v>합</v>
      </c>
      <c r="L18" s="16">
        <f t="shared" si="12"/>
        <v>26</v>
      </c>
      <c r="M18" s="19">
        <v>52</v>
      </c>
      <c r="N18" s="15" t="str">
        <f t="shared" si="3"/>
        <v>불</v>
      </c>
      <c r="O18" s="16">
        <f t="shared" si="13"/>
        <v>3</v>
      </c>
      <c r="P18" s="19">
        <v>15</v>
      </c>
      <c r="Q18" s="15" t="str">
        <f t="shared" si="4"/>
        <v>불</v>
      </c>
      <c r="R18" s="16">
        <f t="shared" si="14"/>
        <v>8</v>
      </c>
      <c r="S18" s="19">
        <v>32</v>
      </c>
      <c r="T18" s="15" t="str">
        <f t="shared" si="5"/>
        <v>불</v>
      </c>
      <c r="U18" s="16">
        <f t="shared" si="15"/>
        <v>21</v>
      </c>
      <c r="V18" s="19">
        <v>52.5</v>
      </c>
      <c r="W18" s="15" t="str">
        <f t="shared" si="6"/>
        <v>불</v>
      </c>
      <c r="X18" s="16">
        <f t="shared" si="16"/>
        <v>15</v>
      </c>
      <c r="Y18" s="19">
        <v>60</v>
      </c>
      <c r="Z18" s="12" t="str">
        <f t="shared" si="7"/>
        <v>불</v>
      </c>
      <c r="AA18" s="3">
        <f t="shared" si="17"/>
        <v>6</v>
      </c>
      <c r="AB18" s="2">
        <f t="shared" si="8"/>
        <v>456.5</v>
      </c>
      <c r="AC18" s="4">
        <f t="shared" si="18"/>
        <v>57.0625</v>
      </c>
    </row>
    <row r="19" spans="1:29" x14ac:dyDescent="0.3">
      <c r="A19" s="9">
        <v>18</v>
      </c>
      <c r="B19" s="20" t="s">
        <v>32</v>
      </c>
      <c r="C19" s="12">
        <f t="shared" si="9"/>
        <v>27</v>
      </c>
      <c r="D19" s="19">
        <v>54</v>
      </c>
      <c r="E19" s="15" t="str">
        <f t="shared" si="0"/>
        <v>불</v>
      </c>
      <c r="F19" s="16">
        <f t="shared" si="10"/>
        <v>17</v>
      </c>
      <c r="G19" s="19">
        <v>85</v>
      </c>
      <c r="H19" s="11" t="str">
        <f t="shared" si="1"/>
        <v>합</v>
      </c>
      <c r="I19" s="16">
        <f t="shared" si="11"/>
        <v>15</v>
      </c>
      <c r="J19" s="18">
        <v>75</v>
      </c>
      <c r="K19" s="11" t="str">
        <f t="shared" si="2"/>
        <v>합</v>
      </c>
      <c r="L19" s="16">
        <f t="shared" si="12"/>
        <v>29</v>
      </c>
      <c r="M19" s="19">
        <v>58</v>
      </c>
      <c r="N19" s="15" t="str">
        <f t="shared" si="3"/>
        <v>불</v>
      </c>
      <c r="O19" s="16">
        <f t="shared" si="13"/>
        <v>7</v>
      </c>
      <c r="P19" s="19">
        <v>35</v>
      </c>
      <c r="Q19" s="15" t="str">
        <f t="shared" si="4"/>
        <v>불</v>
      </c>
      <c r="R19" s="16">
        <f t="shared" si="14"/>
        <v>20</v>
      </c>
      <c r="S19" s="19">
        <v>80</v>
      </c>
      <c r="T19" s="11" t="str">
        <f t="shared" si="5"/>
        <v>합</v>
      </c>
      <c r="U19" s="16">
        <f t="shared" si="15"/>
        <v>28</v>
      </c>
      <c r="V19" s="19">
        <v>70</v>
      </c>
      <c r="W19" s="11" t="str">
        <f t="shared" si="6"/>
        <v>합</v>
      </c>
      <c r="X19" s="16">
        <f t="shared" si="16"/>
        <v>15</v>
      </c>
      <c r="Y19" s="19">
        <v>60</v>
      </c>
      <c r="Z19" s="12" t="str">
        <f t="shared" si="7"/>
        <v>불</v>
      </c>
      <c r="AA19" s="3">
        <f t="shared" si="17"/>
        <v>4</v>
      </c>
      <c r="AB19" s="2">
        <f t="shared" si="8"/>
        <v>517</v>
      </c>
      <c r="AC19" s="4">
        <f t="shared" si="18"/>
        <v>64.625</v>
      </c>
    </row>
    <row r="20" spans="1:29" x14ac:dyDescent="0.3">
      <c r="A20" s="9">
        <v>19</v>
      </c>
      <c r="B20" s="20" t="s">
        <v>33</v>
      </c>
      <c r="C20" s="12">
        <f t="shared" si="9"/>
        <v>43</v>
      </c>
      <c r="D20" s="19">
        <v>86</v>
      </c>
      <c r="E20" s="11" t="str">
        <f t="shared" si="0"/>
        <v>합</v>
      </c>
      <c r="F20" s="16">
        <f t="shared" si="10"/>
        <v>17</v>
      </c>
      <c r="G20" s="19">
        <v>85</v>
      </c>
      <c r="H20" s="11" t="str">
        <f t="shared" si="1"/>
        <v>합</v>
      </c>
      <c r="I20" s="16">
        <f t="shared" si="11"/>
        <v>19</v>
      </c>
      <c r="J20" s="18">
        <v>95</v>
      </c>
      <c r="K20" s="11" t="str">
        <f t="shared" si="2"/>
        <v>합</v>
      </c>
      <c r="L20" s="16">
        <f t="shared" si="12"/>
        <v>46</v>
      </c>
      <c r="M20" s="19">
        <v>92</v>
      </c>
      <c r="N20" s="11" t="str">
        <f t="shared" si="3"/>
        <v>합</v>
      </c>
      <c r="O20" s="16">
        <f t="shared" si="13"/>
        <v>17</v>
      </c>
      <c r="P20" s="19">
        <v>85</v>
      </c>
      <c r="Q20" s="11" t="str">
        <f t="shared" si="4"/>
        <v>합</v>
      </c>
      <c r="R20" s="16">
        <f t="shared" si="14"/>
        <v>21</v>
      </c>
      <c r="S20" s="19">
        <v>84</v>
      </c>
      <c r="T20" s="11" t="str">
        <f t="shared" si="5"/>
        <v>합</v>
      </c>
      <c r="U20" s="16">
        <f t="shared" si="15"/>
        <v>22</v>
      </c>
      <c r="V20" s="19">
        <v>55</v>
      </c>
      <c r="W20" s="15" t="str">
        <f t="shared" si="6"/>
        <v>불</v>
      </c>
      <c r="X20" s="16">
        <f t="shared" si="16"/>
        <v>12</v>
      </c>
      <c r="Y20" s="19">
        <v>48</v>
      </c>
      <c r="Z20" s="12" t="str">
        <f t="shared" si="7"/>
        <v>불</v>
      </c>
      <c r="AA20" s="3">
        <f t="shared" si="17"/>
        <v>2</v>
      </c>
      <c r="AB20" s="2">
        <f t="shared" si="8"/>
        <v>630</v>
      </c>
      <c r="AC20" s="4">
        <f t="shared" si="18"/>
        <v>78.75</v>
      </c>
    </row>
    <row r="21" spans="1:29" x14ac:dyDescent="0.3">
      <c r="A21" s="9">
        <v>20</v>
      </c>
      <c r="B21" s="20" t="s">
        <v>34</v>
      </c>
      <c r="C21" s="12">
        <f t="shared" si="9"/>
        <v>39</v>
      </c>
      <c r="D21" s="19">
        <v>78</v>
      </c>
      <c r="E21" s="11" t="str">
        <f t="shared" si="0"/>
        <v>합</v>
      </c>
      <c r="F21" s="16">
        <f t="shared" si="10"/>
        <v>20</v>
      </c>
      <c r="G21" s="19">
        <v>100</v>
      </c>
      <c r="H21" s="11" t="str">
        <f t="shared" si="1"/>
        <v>합</v>
      </c>
      <c r="I21" s="16">
        <f t="shared" si="11"/>
        <v>17</v>
      </c>
      <c r="J21" s="18">
        <v>85</v>
      </c>
      <c r="K21" s="11" t="str">
        <f t="shared" si="2"/>
        <v>합</v>
      </c>
      <c r="L21" s="16">
        <f t="shared" si="12"/>
        <v>36</v>
      </c>
      <c r="M21" s="19">
        <v>72</v>
      </c>
      <c r="N21" s="11" t="str">
        <f t="shared" si="3"/>
        <v>합</v>
      </c>
      <c r="O21" s="16">
        <f t="shared" si="13"/>
        <v>18</v>
      </c>
      <c r="P21" s="19">
        <v>90</v>
      </c>
      <c r="Q21" s="11" t="str">
        <f t="shared" si="4"/>
        <v>합</v>
      </c>
      <c r="R21" s="16">
        <f t="shared" si="14"/>
        <v>21</v>
      </c>
      <c r="S21" s="19">
        <v>84</v>
      </c>
      <c r="T21" s="11" t="str">
        <f t="shared" si="5"/>
        <v>합</v>
      </c>
      <c r="U21" s="16">
        <f t="shared" si="15"/>
        <v>29</v>
      </c>
      <c r="V21" s="19">
        <v>72.5</v>
      </c>
      <c r="W21" s="11" t="str">
        <f t="shared" si="6"/>
        <v>합</v>
      </c>
      <c r="X21" s="16">
        <f t="shared" si="16"/>
        <v>17</v>
      </c>
      <c r="Y21" s="19">
        <v>68</v>
      </c>
      <c r="Z21" s="12" t="str">
        <f t="shared" si="7"/>
        <v>불</v>
      </c>
      <c r="AA21" s="3">
        <f t="shared" si="17"/>
        <v>1</v>
      </c>
      <c r="AB21" s="2">
        <f t="shared" si="8"/>
        <v>649.5</v>
      </c>
      <c r="AC21" s="4">
        <f t="shared" si="18"/>
        <v>81.1875</v>
      </c>
    </row>
    <row r="22" spans="1:29" x14ac:dyDescent="0.3">
      <c r="A22" s="9">
        <v>21</v>
      </c>
      <c r="B22" s="20" t="s">
        <v>35</v>
      </c>
      <c r="C22" s="12">
        <f t="shared" si="9"/>
        <v>15</v>
      </c>
      <c r="D22" s="19">
        <v>30</v>
      </c>
      <c r="E22" s="15" t="str">
        <f t="shared" si="0"/>
        <v>불</v>
      </c>
      <c r="F22" s="16">
        <f t="shared" si="10"/>
        <v>14</v>
      </c>
      <c r="G22" s="19">
        <v>70</v>
      </c>
      <c r="H22" s="11" t="str">
        <f t="shared" si="1"/>
        <v>합</v>
      </c>
      <c r="I22" s="16">
        <f t="shared" si="11"/>
        <v>16</v>
      </c>
      <c r="J22" s="18">
        <v>80</v>
      </c>
      <c r="K22" s="11" t="str">
        <f t="shared" si="2"/>
        <v>합</v>
      </c>
      <c r="L22" s="16">
        <f t="shared" si="12"/>
        <v>33</v>
      </c>
      <c r="M22" s="19">
        <v>66</v>
      </c>
      <c r="N22" s="15" t="str">
        <f t="shared" si="3"/>
        <v>불</v>
      </c>
      <c r="O22" s="16">
        <f t="shared" si="13"/>
        <v>5</v>
      </c>
      <c r="P22" s="19">
        <v>25</v>
      </c>
      <c r="Q22" s="15" t="str">
        <f t="shared" si="4"/>
        <v>불</v>
      </c>
      <c r="R22" s="16">
        <f t="shared" si="14"/>
        <v>19</v>
      </c>
      <c r="S22" s="19">
        <v>76</v>
      </c>
      <c r="T22" s="11" t="str">
        <f t="shared" si="5"/>
        <v>합</v>
      </c>
      <c r="U22" s="16">
        <f t="shared" si="15"/>
        <v>21</v>
      </c>
      <c r="V22" s="19">
        <v>52.5</v>
      </c>
      <c r="W22" s="15" t="str">
        <f t="shared" si="6"/>
        <v>불</v>
      </c>
      <c r="X22" s="16">
        <f t="shared" si="16"/>
        <v>4</v>
      </c>
      <c r="Y22" s="19">
        <v>16</v>
      </c>
      <c r="Z22" s="12" t="str">
        <f t="shared" si="7"/>
        <v>불</v>
      </c>
      <c r="AA22" s="3">
        <f t="shared" si="17"/>
        <v>5</v>
      </c>
      <c r="AB22" s="2">
        <f t="shared" si="8"/>
        <v>415.5</v>
      </c>
      <c r="AC22" s="4">
        <f t="shared" si="18"/>
        <v>51.9375</v>
      </c>
    </row>
    <row r="23" spans="1:29" x14ac:dyDescent="0.3">
      <c r="A23" s="9">
        <v>22</v>
      </c>
      <c r="B23" s="20" t="s">
        <v>36</v>
      </c>
      <c r="C23" s="12">
        <f t="shared" si="9"/>
        <v>49</v>
      </c>
      <c r="D23" s="19">
        <v>98</v>
      </c>
      <c r="E23" s="11" t="str">
        <f t="shared" si="0"/>
        <v>합</v>
      </c>
      <c r="F23" s="16">
        <f t="shared" si="10"/>
        <v>20</v>
      </c>
      <c r="G23" s="19">
        <v>100</v>
      </c>
      <c r="H23" s="11" t="str">
        <f t="shared" si="1"/>
        <v>합</v>
      </c>
      <c r="I23" s="16">
        <f t="shared" si="11"/>
        <v>18</v>
      </c>
      <c r="J23" s="18">
        <v>90</v>
      </c>
      <c r="K23" s="11" t="str">
        <f t="shared" si="2"/>
        <v>합</v>
      </c>
      <c r="L23" s="16">
        <f t="shared" si="12"/>
        <v>42</v>
      </c>
      <c r="M23" s="19">
        <v>84</v>
      </c>
      <c r="N23" s="11" t="str">
        <f t="shared" si="3"/>
        <v>합</v>
      </c>
      <c r="O23" s="16">
        <f t="shared" si="13"/>
        <v>12</v>
      </c>
      <c r="P23" s="19">
        <v>60</v>
      </c>
      <c r="Q23" s="15" t="str">
        <f t="shared" si="4"/>
        <v>불</v>
      </c>
      <c r="R23" s="16">
        <f t="shared" si="14"/>
        <v>18</v>
      </c>
      <c r="S23" s="19">
        <v>72</v>
      </c>
      <c r="T23" s="11" t="str">
        <f t="shared" si="5"/>
        <v>합</v>
      </c>
      <c r="U23" s="16">
        <f t="shared" si="15"/>
        <v>32</v>
      </c>
      <c r="V23" s="19">
        <v>80</v>
      </c>
      <c r="W23" s="11" t="str">
        <f t="shared" si="6"/>
        <v>합</v>
      </c>
      <c r="X23" s="16">
        <f t="shared" si="16"/>
        <v>15</v>
      </c>
      <c r="Y23" s="19">
        <v>60</v>
      </c>
      <c r="Z23" s="12" t="str">
        <f t="shared" si="7"/>
        <v>불</v>
      </c>
      <c r="AA23" s="3">
        <f t="shared" si="17"/>
        <v>2</v>
      </c>
      <c r="AB23" s="2">
        <f t="shared" si="8"/>
        <v>644</v>
      </c>
      <c r="AC23" s="4">
        <f t="shared" si="18"/>
        <v>80.5</v>
      </c>
    </row>
    <row r="24" spans="1:29" x14ac:dyDescent="0.3">
      <c r="A24" s="9">
        <v>23</v>
      </c>
      <c r="B24" s="20" t="s">
        <v>37</v>
      </c>
      <c r="C24" s="12">
        <f t="shared" si="9"/>
        <v>17</v>
      </c>
      <c r="D24" s="19">
        <v>34</v>
      </c>
      <c r="E24" s="15" t="str">
        <f t="shared" si="0"/>
        <v>불</v>
      </c>
      <c r="F24" s="16">
        <f t="shared" si="10"/>
        <v>19</v>
      </c>
      <c r="G24" s="19">
        <v>95</v>
      </c>
      <c r="H24" s="11" t="str">
        <f t="shared" si="1"/>
        <v>합</v>
      </c>
      <c r="I24" s="16">
        <f t="shared" si="11"/>
        <v>16</v>
      </c>
      <c r="J24" s="18">
        <v>80</v>
      </c>
      <c r="K24" s="11" t="str">
        <f t="shared" si="2"/>
        <v>합</v>
      </c>
      <c r="L24" s="16">
        <f t="shared" si="12"/>
        <v>26</v>
      </c>
      <c r="M24" s="19">
        <v>52</v>
      </c>
      <c r="N24" s="15" t="str">
        <f t="shared" si="3"/>
        <v>불</v>
      </c>
      <c r="O24" s="16">
        <f t="shared" si="13"/>
        <v>9</v>
      </c>
      <c r="P24" s="19">
        <v>45</v>
      </c>
      <c r="Q24" s="15" t="str">
        <f t="shared" si="4"/>
        <v>불</v>
      </c>
      <c r="R24" s="16">
        <f t="shared" si="14"/>
        <v>10</v>
      </c>
      <c r="S24" s="19">
        <v>40</v>
      </c>
      <c r="T24" s="15" t="str">
        <f t="shared" si="5"/>
        <v>불</v>
      </c>
      <c r="U24" s="16">
        <f t="shared" si="15"/>
        <v>23</v>
      </c>
      <c r="V24" s="19">
        <v>57.5</v>
      </c>
      <c r="W24" s="15" t="str">
        <f t="shared" si="6"/>
        <v>불</v>
      </c>
      <c r="X24" s="16">
        <f t="shared" si="16"/>
        <v>3</v>
      </c>
      <c r="Y24" s="19">
        <v>12</v>
      </c>
      <c r="Z24" s="12" t="str">
        <f t="shared" si="7"/>
        <v>불</v>
      </c>
      <c r="AA24" s="3">
        <f t="shared" si="17"/>
        <v>6</v>
      </c>
      <c r="AB24" s="2">
        <f t="shared" si="8"/>
        <v>415.5</v>
      </c>
      <c r="AC24" s="4">
        <f t="shared" si="18"/>
        <v>51.9375</v>
      </c>
    </row>
    <row r="25" spans="1:29" x14ac:dyDescent="0.3">
      <c r="A25" s="9">
        <v>24</v>
      </c>
      <c r="B25" s="20" t="s">
        <v>38</v>
      </c>
      <c r="C25" s="12">
        <f t="shared" si="9"/>
        <v>39</v>
      </c>
      <c r="D25" s="19">
        <v>78</v>
      </c>
      <c r="E25" s="11" t="str">
        <f t="shared" si="0"/>
        <v>합</v>
      </c>
      <c r="F25" s="16">
        <f t="shared" si="10"/>
        <v>19</v>
      </c>
      <c r="G25" s="19">
        <v>95</v>
      </c>
      <c r="H25" s="11" t="str">
        <f t="shared" si="1"/>
        <v>합</v>
      </c>
      <c r="I25" s="16">
        <f t="shared" si="11"/>
        <v>18</v>
      </c>
      <c r="J25" s="18">
        <v>90</v>
      </c>
      <c r="K25" s="11" t="str">
        <f t="shared" si="2"/>
        <v>합</v>
      </c>
      <c r="L25" s="16">
        <f t="shared" si="12"/>
        <v>48</v>
      </c>
      <c r="M25" s="19">
        <v>96</v>
      </c>
      <c r="N25" s="11" t="str">
        <f t="shared" si="3"/>
        <v>합</v>
      </c>
      <c r="O25" s="16">
        <f t="shared" si="13"/>
        <v>19</v>
      </c>
      <c r="P25" s="19">
        <v>95</v>
      </c>
      <c r="Q25" s="11" t="str">
        <f t="shared" si="4"/>
        <v>합</v>
      </c>
      <c r="R25" s="16">
        <f t="shared" si="14"/>
        <v>24</v>
      </c>
      <c r="S25" s="19">
        <v>96</v>
      </c>
      <c r="T25" s="11" t="str">
        <f t="shared" si="5"/>
        <v>합</v>
      </c>
      <c r="U25" s="16">
        <f t="shared" si="15"/>
        <v>36</v>
      </c>
      <c r="V25" s="19">
        <v>90</v>
      </c>
      <c r="W25" s="11" t="str">
        <f t="shared" si="6"/>
        <v>합</v>
      </c>
      <c r="X25" s="16">
        <f t="shared" si="16"/>
        <v>16</v>
      </c>
      <c r="Y25" s="19">
        <v>64</v>
      </c>
      <c r="Z25" s="12" t="str">
        <f t="shared" si="7"/>
        <v>불</v>
      </c>
      <c r="AA25" s="3">
        <f t="shared" si="17"/>
        <v>1</v>
      </c>
      <c r="AB25" s="2">
        <f t="shared" si="8"/>
        <v>704</v>
      </c>
      <c r="AC25" s="4">
        <f t="shared" si="18"/>
        <v>88</v>
      </c>
    </row>
    <row r="26" spans="1:29" x14ac:dyDescent="0.3">
      <c r="A26" s="9">
        <v>25</v>
      </c>
      <c r="B26" s="20" t="s">
        <v>39</v>
      </c>
      <c r="C26" s="12">
        <f t="shared" si="9"/>
        <v>43</v>
      </c>
      <c r="D26" s="19">
        <v>86</v>
      </c>
      <c r="E26" s="11" t="str">
        <f t="shared" si="0"/>
        <v>합</v>
      </c>
      <c r="F26" s="16">
        <f t="shared" si="10"/>
        <v>19</v>
      </c>
      <c r="G26" s="19">
        <v>95</v>
      </c>
      <c r="H26" s="11" t="str">
        <f t="shared" si="1"/>
        <v>합</v>
      </c>
      <c r="I26" s="16">
        <f t="shared" si="11"/>
        <v>17</v>
      </c>
      <c r="J26" s="18">
        <v>85</v>
      </c>
      <c r="K26" s="11" t="str">
        <f t="shared" si="2"/>
        <v>합</v>
      </c>
      <c r="L26" s="16">
        <f t="shared" si="12"/>
        <v>36</v>
      </c>
      <c r="M26" s="19">
        <v>72</v>
      </c>
      <c r="N26" s="11" t="str">
        <f t="shared" si="3"/>
        <v>합</v>
      </c>
      <c r="O26" s="16">
        <f t="shared" si="13"/>
        <v>17</v>
      </c>
      <c r="P26" s="19">
        <v>85</v>
      </c>
      <c r="Q26" s="11" t="str">
        <f t="shared" si="4"/>
        <v>합</v>
      </c>
      <c r="R26" s="16">
        <f t="shared" si="14"/>
        <v>23</v>
      </c>
      <c r="S26" s="19">
        <v>92</v>
      </c>
      <c r="T26" s="11" t="str">
        <f t="shared" si="5"/>
        <v>합</v>
      </c>
      <c r="U26" s="16">
        <f t="shared" si="15"/>
        <v>35</v>
      </c>
      <c r="V26" s="19">
        <v>87.5</v>
      </c>
      <c r="W26" s="11" t="str">
        <f t="shared" si="6"/>
        <v>합</v>
      </c>
      <c r="X26" s="16">
        <f t="shared" si="16"/>
        <v>13</v>
      </c>
      <c r="Y26" s="19">
        <v>52</v>
      </c>
      <c r="Z26" s="12" t="str">
        <f t="shared" si="7"/>
        <v>불</v>
      </c>
      <c r="AA26" s="3">
        <f t="shared" si="17"/>
        <v>1</v>
      </c>
      <c r="AB26" s="2">
        <f t="shared" si="8"/>
        <v>654.5</v>
      </c>
      <c r="AC26" s="4">
        <f t="shared" si="18"/>
        <v>81.8125</v>
      </c>
    </row>
    <row r="27" spans="1:29" s="21" customFormat="1" x14ac:dyDescent="0.3">
      <c r="A27" s="9">
        <v>26</v>
      </c>
      <c r="B27" s="20" t="s">
        <v>40</v>
      </c>
      <c r="C27" s="12">
        <f t="shared" si="9"/>
        <v>38</v>
      </c>
      <c r="D27" s="19">
        <v>76</v>
      </c>
      <c r="E27" s="11" t="str">
        <f t="shared" si="0"/>
        <v>합</v>
      </c>
      <c r="F27" s="16">
        <f t="shared" si="10"/>
        <v>19</v>
      </c>
      <c r="G27" s="19">
        <v>95</v>
      </c>
      <c r="H27" s="11" t="str">
        <f t="shared" si="1"/>
        <v>합</v>
      </c>
      <c r="I27" s="16">
        <f t="shared" si="11"/>
        <v>15</v>
      </c>
      <c r="J27" s="18">
        <v>75</v>
      </c>
      <c r="K27" s="11" t="str">
        <f t="shared" si="2"/>
        <v>합</v>
      </c>
      <c r="L27" s="16">
        <f t="shared" si="12"/>
        <v>41</v>
      </c>
      <c r="M27" s="19">
        <v>82</v>
      </c>
      <c r="N27" s="11" t="str">
        <f t="shared" si="3"/>
        <v>합</v>
      </c>
      <c r="O27" s="16">
        <f t="shared" si="13"/>
        <v>12</v>
      </c>
      <c r="P27" s="19">
        <v>60</v>
      </c>
      <c r="Q27" s="15" t="str">
        <f t="shared" si="4"/>
        <v>불</v>
      </c>
      <c r="R27" s="16">
        <f t="shared" si="14"/>
        <v>19</v>
      </c>
      <c r="S27" s="19">
        <v>76</v>
      </c>
      <c r="T27" s="11" t="str">
        <f t="shared" si="5"/>
        <v>합</v>
      </c>
      <c r="U27" s="16">
        <f t="shared" si="15"/>
        <v>33</v>
      </c>
      <c r="V27" s="19">
        <v>82.5</v>
      </c>
      <c r="W27" s="11" t="str">
        <f t="shared" si="6"/>
        <v>합</v>
      </c>
      <c r="X27" s="16">
        <f t="shared" si="16"/>
        <v>12</v>
      </c>
      <c r="Y27" s="19">
        <v>48</v>
      </c>
      <c r="Z27" s="12" t="str">
        <f t="shared" si="7"/>
        <v>불</v>
      </c>
      <c r="AA27" s="3">
        <f t="shared" si="17"/>
        <v>2</v>
      </c>
      <c r="AB27" s="2">
        <f t="shared" si="8"/>
        <v>594.5</v>
      </c>
      <c r="AC27" s="4">
        <f t="shared" si="18"/>
        <v>74.3125</v>
      </c>
    </row>
    <row r="28" spans="1:29" s="21" customFormat="1" x14ac:dyDescent="0.3">
      <c r="A28" s="9">
        <v>27</v>
      </c>
      <c r="B28" s="20" t="s">
        <v>41</v>
      </c>
      <c r="C28" s="12">
        <v>0</v>
      </c>
      <c r="D28" s="19">
        <v>0</v>
      </c>
      <c r="E28" s="15" t="str">
        <f t="shared" si="0"/>
        <v>불</v>
      </c>
      <c r="F28" s="16">
        <f t="shared" si="10"/>
        <v>18</v>
      </c>
      <c r="G28" s="19">
        <v>90</v>
      </c>
      <c r="H28" s="11" t="str">
        <f t="shared" si="1"/>
        <v>합</v>
      </c>
      <c r="I28" s="16">
        <f t="shared" si="11"/>
        <v>0</v>
      </c>
      <c r="J28" s="18">
        <v>0</v>
      </c>
      <c r="K28" s="15" t="str">
        <f t="shared" si="2"/>
        <v>불</v>
      </c>
      <c r="L28" s="16">
        <f t="shared" si="12"/>
        <v>0</v>
      </c>
      <c r="M28" s="19">
        <v>0</v>
      </c>
      <c r="N28" s="15" t="str">
        <f t="shared" si="3"/>
        <v>불</v>
      </c>
      <c r="O28" s="16">
        <f t="shared" si="13"/>
        <v>0</v>
      </c>
      <c r="P28" s="19">
        <v>0</v>
      </c>
      <c r="Q28" s="15" t="str">
        <f t="shared" si="4"/>
        <v>불</v>
      </c>
      <c r="R28" s="16">
        <f t="shared" si="14"/>
        <v>0</v>
      </c>
      <c r="S28" s="19">
        <v>0</v>
      </c>
      <c r="T28" s="15" t="str">
        <f t="shared" si="5"/>
        <v>불</v>
      </c>
      <c r="U28" s="16">
        <f t="shared" si="15"/>
        <v>0</v>
      </c>
      <c r="V28" s="19">
        <v>0</v>
      </c>
      <c r="W28" s="15" t="str">
        <f t="shared" si="6"/>
        <v>불</v>
      </c>
      <c r="X28" s="16">
        <f t="shared" si="16"/>
        <v>0</v>
      </c>
      <c r="Y28" s="19">
        <v>0</v>
      </c>
      <c r="Z28" s="12" t="str">
        <f t="shared" si="7"/>
        <v>불</v>
      </c>
      <c r="AA28" s="3">
        <f t="shared" si="17"/>
        <v>7</v>
      </c>
      <c r="AB28" s="2">
        <f t="shared" si="8"/>
        <v>90</v>
      </c>
      <c r="AC28" s="4">
        <f t="shared" si="18"/>
        <v>11.25</v>
      </c>
    </row>
    <row r="29" spans="1:29" s="21" customFormat="1" x14ac:dyDescent="0.3">
      <c r="A29" s="9">
        <v>28</v>
      </c>
      <c r="B29" s="20" t="s">
        <v>42</v>
      </c>
      <c r="C29" s="12">
        <f t="shared" si="9"/>
        <v>36</v>
      </c>
      <c r="D29" s="19">
        <v>72</v>
      </c>
      <c r="E29" s="11" t="str">
        <f t="shared" si="0"/>
        <v>합</v>
      </c>
      <c r="F29" s="16">
        <f t="shared" si="10"/>
        <v>17</v>
      </c>
      <c r="G29" s="19">
        <v>85</v>
      </c>
      <c r="H29" s="11" t="str">
        <f t="shared" si="1"/>
        <v>합</v>
      </c>
      <c r="I29" s="16">
        <f t="shared" si="11"/>
        <v>15</v>
      </c>
      <c r="J29" s="18">
        <v>75</v>
      </c>
      <c r="K29" s="11" t="str">
        <f t="shared" si="2"/>
        <v>합</v>
      </c>
      <c r="L29" s="16">
        <f t="shared" si="12"/>
        <v>37</v>
      </c>
      <c r="M29" s="19">
        <v>74</v>
      </c>
      <c r="N29" s="11" t="str">
        <f t="shared" si="3"/>
        <v>합</v>
      </c>
      <c r="O29" s="16">
        <f t="shared" si="13"/>
        <v>18</v>
      </c>
      <c r="P29" s="19">
        <v>90</v>
      </c>
      <c r="Q29" s="11" t="str">
        <f t="shared" si="4"/>
        <v>합</v>
      </c>
      <c r="R29" s="16">
        <f t="shared" si="14"/>
        <v>20</v>
      </c>
      <c r="S29" s="19">
        <v>80</v>
      </c>
      <c r="T29" s="11" t="str">
        <f t="shared" si="5"/>
        <v>합</v>
      </c>
      <c r="U29" s="16">
        <f t="shared" si="15"/>
        <v>28</v>
      </c>
      <c r="V29" s="19">
        <v>70</v>
      </c>
      <c r="W29" s="11" t="str">
        <f t="shared" si="6"/>
        <v>합</v>
      </c>
      <c r="X29" s="16">
        <f t="shared" si="16"/>
        <v>12</v>
      </c>
      <c r="Y29" s="19">
        <v>48</v>
      </c>
      <c r="Z29" s="12" t="str">
        <f t="shared" si="7"/>
        <v>불</v>
      </c>
      <c r="AA29" s="3">
        <f t="shared" si="17"/>
        <v>1</v>
      </c>
      <c r="AB29" s="2">
        <f t="shared" si="8"/>
        <v>594</v>
      </c>
      <c r="AC29" s="4">
        <f t="shared" si="18"/>
        <v>74.25</v>
      </c>
    </row>
    <row r="30" spans="1:29" s="21" customFormat="1" x14ac:dyDescent="0.3">
      <c r="A30" s="9">
        <v>29</v>
      </c>
      <c r="B30" s="20" t="s">
        <v>43</v>
      </c>
      <c r="C30" s="12">
        <f t="shared" si="9"/>
        <v>40</v>
      </c>
      <c r="D30" s="19">
        <v>80</v>
      </c>
      <c r="E30" s="11" t="str">
        <f t="shared" si="0"/>
        <v>합</v>
      </c>
      <c r="F30" s="16">
        <f t="shared" si="10"/>
        <v>19</v>
      </c>
      <c r="G30" s="19">
        <v>95</v>
      </c>
      <c r="H30" s="11" t="str">
        <f t="shared" si="1"/>
        <v>합</v>
      </c>
      <c r="I30" s="16">
        <f t="shared" si="11"/>
        <v>19</v>
      </c>
      <c r="J30" s="18">
        <v>95</v>
      </c>
      <c r="K30" s="11" t="str">
        <f t="shared" si="2"/>
        <v>합</v>
      </c>
      <c r="L30" s="16">
        <f t="shared" si="12"/>
        <v>30</v>
      </c>
      <c r="M30" s="19">
        <v>60</v>
      </c>
      <c r="N30" s="15" t="str">
        <f t="shared" si="3"/>
        <v>불</v>
      </c>
      <c r="O30" s="16">
        <f t="shared" si="13"/>
        <v>10</v>
      </c>
      <c r="P30" s="19">
        <v>50</v>
      </c>
      <c r="Q30" s="15" t="str">
        <f t="shared" si="4"/>
        <v>불</v>
      </c>
      <c r="R30" s="16">
        <f t="shared" si="14"/>
        <v>12</v>
      </c>
      <c r="S30" s="19">
        <v>48</v>
      </c>
      <c r="T30" s="15" t="str">
        <f t="shared" si="5"/>
        <v>불</v>
      </c>
      <c r="U30" s="16">
        <f t="shared" si="15"/>
        <v>26</v>
      </c>
      <c r="V30" s="19">
        <v>65</v>
      </c>
      <c r="W30" s="15" t="str">
        <f t="shared" si="6"/>
        <v>불</v>
      </c>
      <c r="X30" s="16">
        <f t="shared" si="16"/>
        <v>11</v>
      </c>
      <c r="Y30" s="19">
        <v>44</v>
      </c>
      <c r="Z30" s="12" t="str">
        <f t="shared" si="7"/>
        <v>불</v>
      </c>
      <c r="AA30" s="3">
        <f t="shared" si="17"/>
        <v>5</v>
      </c>
      <c r="AB30" s="2">
        <f t="shared" si="8"/>
        <v>537</v>
      </c>
      <c r="AC30" s="4">
        <f t="shared" si="18"/>
        <v>67.125</v>
      </c>
    </row>
    <row r="31" spans="1:29" s="21" customFormat="1" x14ac:dyDescent="0.3">
      <c r="A31" s="9">
        <v>30</v>
      </c>
      <c r="B31" s="20" t="s">
        <v>44</v>
      </c>
      <c r="C31" s="12">
        <f t="shared" si="9"/>
        <v>30</v>
      </c>
      <c r="D31" s="19">
        <v>60</v>
      </c>
      <c r="E31" s="15" t="str">
        <f t="shared" si="0"/>
        <v>불</v>
      </c>
      <c r="F31" s="16">
        <f t="shared" si="10"/>
        <v>20</v>
      </c>
      <c r="G31" s="19">
        <v>100</v>
      </c>
      <c r="H31" s="11" t="str">
        <f t="shared" si="1"/>
        <v>합</v>
      </c>
      <c r="I31" s="16">
        <f t="shared" si="11"/>
        <v>15</v>
      </c>
      <c r="J31" s="18">
        <v>75</v>
      </c>
      <c r="K31" s="11" t="str">
        <f t="shared" si="2"/>
        <v>합</v>
      </c>
      <c r="L31" s="16">
        <f t="shared" si="12"/>
        <v>21</v>
      </c>
      <c r="M31" s="19">
        <v>42</v>
      </c>
      <c r="N31" s="15" t="str">
        <f t="shared" si="3"/>
        <v>불</v>
      </c>
      <c r="O31" s="16">
        <f t="shared" si="13"/>
        <v>6</v>
      </c>
      <c r="P31" s="19">
        <v>30</v>
      </c>
      <c r="Q31" s="15" t="str">
        <f t="shared" si="4"/>
        <v>불</v>
      </c>
      <c r="R31" s="16">
        <f t="shared" si="14"/>
        <v>16</v>
      </c>
      <c r="S31" s="19">
        <v>64</v>
      </c>
      <c r="T31" s="15" t="str">
        <f t="shared" si="5"/>
        <v>불</v>
      </c>
      <c r="U31" s="16">
        <f t="shared" si="15"/>
        <v>24</v>
      </c>
      <c r="V31" s="19">
        <v>60</v>
      </c>
      <c r="W31" s="15" t="str">
        <f t="shared" si="6"/>
        <v>불</v>
      </c>
      <c r="X31" s="16">
        <f t="shared" si="16"/>
        <v>11</v>
      </c>
      <c r="Y31" s="19">
        <v>44</v>
      </c>
      <c r="Z31" s="12" t="str">
        <f t="shared" si="7"/>
        <v>불</v>
      </c>
      <c r="AA31" s="3">
        <f t="shared" si="17"/>
        <v>6</v>
      </c>
      <c r="AB31" s="2">
        <f t="shared" si="8"/>
        <v>475</v>
      </c>
      <c r="AC31" s="4">
        <f t="shared" si="18"/>
        <v>59.375</v>
      </c>
    </row>
    <row r="32" spans="1:29" s="21" customFormat="1" x14ac:dyDescent="0.3">
      <c r="A32" s="9">
        <v>31</v>
      </c>
      <c r="B32" s="13"/>
      <c r="C32" s="12"/>
      <c r="D32" s="14"/>
      <c r="E32" s="15"/>
      <c r="F32" s="16"/>
      <c r="G32" s="17"/>
      <c r="H32" s="15"/>
      <c r="I32" s="16"/>
      <c r="J32" s="16"/>
      <c r="K32" s="15"/>
      <c r="L32" s="16"/>
      <c r="M32" s="16"/>
      <c r="N32" s="15"/>
      <c r="O32" s="16"/>
      <c r="P32" s="16"/>
      <c r="Q32" s="15"/>
      <c r="R32" s="16"/>
      <c r="S32" s="16"/>
      <c r="T32" s="15"/>
      <c r="U32" s="16"/>
      <c r="V32" s="16"/>
      <c r="W32" s="15"/>
      <c r="X32" s="16"/>
      <c r="Y32" s="14"/>
      <c r="Z32" s="12"/>
      <c r="AA32" s="3"/>
      <c r="AB32" s="2"/>
      <c r="AC32" s="4"/>
    </row>
    <row r="33" spans="1:26" x14ac:dyDescent="0.3">
      <c r="A33" s="25" t="s">
        <v>2</v>
      </c>
      <c r="B33" s="25"/>
      <c r="E33" s="7">
        <f>COUNTIF(E2:E32,"불")</f>
        <v>13</v>
      </c>
      <c r="G33" s="2"/>
      <c r="H33" s="7">
        <f>COUNTIF(H2:H32,"불")</f>
        <v>0</v>
      </c>
      <c r="I33" s="8"/>
      <c r="J33" s="8"/>
      <c r="K33" s="7">
        <f>COUNTIF(K2:K32,"불")</f>
        <v>3</v>
      </c>
      <c r="L33" s="2"/>
      <c r="M33" s="8"/>
      <c r="N33" s="7">
        <f>COUNTIF(N2:N32,"불")</f>
        <v>15</v>
      </c>
      <c r="O33" s="8"/>
      <c r="P33" s="8"/>
      <c r="Q33" s="7">
        <f>COUNTIF(Q2:Q32,"불")</f>
        <v>20</v>
      </c>
      <c r="R33" s="2"/>
      <c r="S33" s="8"/>
      <c r="T33" s="7">
        <f>COUNTIF(T2:T32,"불")</f>
        <v>11</v>
      </c>
      <c r="U33" s="2"/>
      <c r="V33" s="8"/>
      <c r="W33" s="7">
        <f>COUNTIF(W2:W32,"불")</f>
        <v>11</v>
      </c>
      <c r="X33" s="2"/>
      <c r="Y33" s="8"/>
      <c r="Z33" s="7">
        <f>COUNTIF(Z2:Z32,"불")</f>
        <v>25</v>
      </c>
    </row>
    <row r="34" spans="1:26" x14ac:dyDescent="0.3">
      <c r="A34" s="26" t="s">
        <v>13</v>
      </c>
      <c r="B34" s="26"/>
      <c r="E34" s="7">
        <f>COUNTIF(E2:E32,"합")</f>
        <v>17</v>
      </c>
      <c r="H34" s="7">
        <f>COUNTIF(H2:H32,"합")</f>
        <v>30</v>
      </c>
      <c r="K34" s="7">
        <f>COUNTIF(K2:K32,"합")</f>
        <v>27</v>
      </c>
      <c r="N34" s="7">
        <f>COUNTIF(N2:N32,"합")</f>
        <v>15</v>
      </c>
      <c r="Q34" s="7">
        <f>COUNTIF(Q2:Q32,"합")</f>
        <v>10</v>
      </c>
      <c r="T34" s="7">
        <f>COUNTIF(T2:T32,"합")</f>
        <v>19</v>
      </c>
      <c r="W34" s="7">
        <f>COUNTIF(W2:W32,"합")</f>
        <v>19</v>
      </c>
      <c r="Z34" s="7">
        <f>COUNTIF(Z2:Z32,"합")</f>
        <v>5</v>
      </c>
    </row>
  </sheetData>
  <mergeCells count="10">
    <mergeCell ref="U1:W1"/>
    <mergeCell ref="X1:Z1"/>
    <mergeCell ref="A33:B33"/>
    <mergeCell ref="A34:B34"/>
    <mergeCell ref="C1:E1"/>
    <mergeCell ref="F1:H1"/>
    <mergeCell ref="I1:K1"/>
    <mergeCell ref="L1:N1"/>
    <mergeCell ref="O1:Q1"/>
    <mergeCell ref="R1:T1"/>
  </mergeCells>
  <phoneticPr fontId="1" type="noConversion"/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1B77C-83A8-47E2-9601-69B017567DF4}">
  <sheetPr>
    <pageSetUpPr fitToPage="1"/>
  </sheetPr>
  <dimension ref="A1:AD34"/>
  <sheetViews>
    <sheetView tabSelected="1" workbookViewId="0"/>
  </sheetViews>
  <sheetFormatPr defaultRowHeight="16.5" x14ac:dyDescent="0.3"/>
  <cols>
    <col min="1" max="1" width="5.25" bestFit="1" customWidth="1"/>
    <col min="2" max="2" width="10.5" style="1" customWidth="1"/>
    <col min="3" max="5" width="4.625" style="2" customWidth="1"/>
    <col min="6" max="26" width="4.625" customWidth="1"/>
  </cols>
  <sheetData>
    <row r="1" spans="1:30" ht="33" customHeight="1" x14ac:dyDescent="0.3">
      <c r="A1" s="9" t="s">
        <v>1</v>
      </c>
      <c r="B1" s="10" t="s">
        <v>14</v>
      </c>
      <c r="C1" s="27" t="s">
        <v>4</v>
      </c>
      <c r="D1" s="27"/>
      <c r="E1" s="27"/>
      <c r="F1" s="28" t="s">
        <v>12</v>
      </c>
      <c r="G1" s="24"/>
      <c r="H1" s="24"/>
      <c r="I1" s="24" t="s">
        <v>5</v>
      </c>
      <c r="J1" s="24"/>
      <c r="K1" s="24"/>
      <c r="L1" s="24" t="s">
        <v>6</v>
      </c>
      <c r="M1" s="24"/>
      <c r="N1" s="24"/>
      <c r="O1" s="24" t="s">
        <v>7</v>
      </c>
      <c r="P1" s="24"/>
      <c r="Q1" s="24"/>
      <c r="R1" s="24" t="s">
        <v>8</v>
      </c>
      <c r="S1" s="24"/>
      <c r="T1" s="24"/>
      <c r="U1" s="24" t="s">
        <v>9</v>
      </c>
      <c r="V1" s="24"/>
      <c r="W1" s="24"/>
      <c r="X1" s="24" t="s">
        <v>10</v>
      </c>
      <c r="Y1" s="24"/>
      <c r="Z1" s="24"/>
      <c r="AA1" s="6" t="s">
        <v>3</v>
      </c>
      <c r="AB1" t="s">
        <v>11</v>
      </c>
      <c r="AC1" t="s">
        <v>0</v>
      </c>
      <c r="AD1" t="s">
        <v>45</v>
      </c>
    </row>
    <row r="2" spans="1:30" x14ac:dyDescent="0.3">
      <c r="A2" s="9">
        <v>1</v>
      </c>
      <c r="B2" s="20" t="s">
        <v>15</v>
      </c>
      <c r="C2" s="12">
        <f>D2/2</f>
        <v>33</v>
      </c>
      <c r="D2" s="19">
        <v>66</v>
      </c>
      <c r="E2" s="15" t="str">
        <f t="shared" ref="E2:E31" si="0">IF(D2&gt;=70,"합","불")</f>
        <v>불</v>
      </c>
      <c r="F2" s="16">
        <f>G2/5</f>
        <v>15</v>
      </c>
      <c r="G2" s="19">
        <v>75</v>
      </c>
      <c r="H2" s="11" t="str">
        <f t="shared" ref="H2:H31" si="1">IF(G2&gt;=70,"합","불")</f>
        <v>합</v>
      </c>
      <c r="I2" s="16">
        <f>J2/5</f>
        <v>19</v>
      </c>
      <c r="J2" s="18">
        <v>95</v>
      </c>
      <c r="K2" s="11" t="str">
        <f t="shared" ref="K2:K31" si="2">IF(J2&gt;=70,"합","불")</f>
        <v>합</v>
      </c>
      <c r="L2" s="16">
        <f>M2/2</f>
        <v>30</v>
      </c>
      <c r="M2" s="19">
        <v>60</v>
      </c>
      <c r="N2" s="15" t="str">
        <f t="shared" ref="N2:N31" si="3">IF(M2&gt;=70,"합","불")</f>
        <v>불</v>
      </c>
      <c r="O2" s="16">
        <f>P2/5</f>
        <v>18</v>
      </c>
      <c r="P2" s="19">
        <v>90</v>
      </c>
      <c r="Q2" s="11" t="str">
        <f t="shared" ref="Q2:Q31" si="4">IF(P2&gt;=70,"합","불")</f>
        <v>합</v>
      </c>
      <c r="R2" s="16">
        <f>S2/4</f>
        <v>22</v>
      </c>
      <c r="S2" s="19">
        <v>88</v>
      </c>
      <c r="T2" s="11" t="str">
        <f t="shared" ref="T2:T31" si="5">IF(S2&gt;=70,"합","불")</f>
        <v>합</v>
      </c>
      <c r="U2" s="16">
        <f>V2/2.5</f>
        <v>33</v>
      </c>
      <c r="V2" s="19">
        <v>82.5</v>
      </c>
      <c r="W2" s="11" t="str">
        <f t="shared" ref="W2:W31" si="6">IF(V2&gt;=70,"합","불")</f>
        <v>합</v>
      </c>
      <c r="X2" s="16">
        <f>Y2/4</f>
        <v>17</v>
      </c>
      <c r="Y2" s="19">
        <v>68</v>
      </c>
      <c r="Z2" s="12" t="str">
        <f t="shared" ref="Z2:Z31" si="7">IF(Y2&gt;=70,"합","불")</f>
        <v>불</v>
      </c>
      <c r="AA2" s="3">
        <f>COUNTIF(C2:Z2,"불")</f>
        <v>3</v>
      </c>
      <c r="AB2" s="2">
        <f t="shared" ref="AB2:AB31" si="8">D2+G2+J2+M2+P2+S2+V2+Y2</f>
        <v>624.5</v>
      </c>
      <c r="AC2" s="4">
        <f>AB2/8</f>
        <v>78.0625</v>
      </c>
    </row>
    <row r="3" spans="1:30" x14ac:dyDescent="0.3">
      <c r="A3" s="9">
        <v>2</v>
      </c>
      <c r="B3" s="20" t="s">
        <v>16</v>
      </c>
      <c r="C3" s="12">
        <f t="shared" ref="C3:C31" si="9">D3/2</f>
        <v>16</v>
      </c>
      <c r="D3" s="19">
        <v>32</v>
      </c>
      <c r="E3" s="15" t="str">
        <f t="shared" si="0"/>
        <v>불</v>
      </c>
      <c r="F3" s="16">
        <f t="shared" ref="F3:F31" si="10">G3/5</f>
        <v>20</v>
      </c>
      <c r="G3" s="19">
        <v>100</v>
      </c>
      <c r="H3" s="11" t="str">
        <f t="shared" si="1"/>
        <v>합</v>
      </c>
      <c r="I3" s="16">
        <f t="shared" ref="I3:I31" si="11">J3/5</f>
        <v>14</v>
      </c>
      <c r="J3" s="18">
        <v>70</v>
      </c>
      <c r="K3" s="11" t="str">
        <f t="shared" si="2"/>
        <v>합</v>
      </c>
      <c r="L3" s="16">
        <f t="shared" ref="L3:L31" si="12">M3/2</f>
        <v>27</v>
      </c>
      <c r="M3" s="19">
        <v>54</v>
      </c>
      <c r="N3" s="15" t="str">
        <f t="shared" si="3"/>
        <v>불</v>
      </c>
      <c r="O3" s="16">
        <f t="shared" ref="O3:O31" si="13">P3/5</f>
        <v>17</v>
      </c>
      <c r="P3" s="19">
        <v>85</v>
      </c>
      <c r="Q3" s="11" t="str">
        <f t="shared" si="4"/>
        <v>합</v>
      </c>
      <c r="R3" s="16">
        <f t="shared" ref="R3:R31" si="14">S3/4</f>
        <v>16</v>
      </c>
      <c r="S3" s="19">
        <v>64</v>
      </c>
      <c r="T3" s="15" t="str">
        <f t="shared" si="5"/>
        <v>불</v>
      </c>
      <c r="U3" s="16">
        <f t="shared" ref="U3:U31" si="15">V3/2.5</f>
        <v>30</v>
      </c>
      <c r="V3" s="19">
        <v>75</v>
      </c>
      <c r="W3" s="11" t="str">
        <f t="shared" si="6"/>
        <v>합</v>
      </c>
      <c r="X3" s="16">
        <f t="shared" ref="X3:X31" si="16">Y3/4</f>
        <v>11</v>
      </c>
      <c r="Y3" s="19">
        <v>44</v>
      </c>
      <c r="Z3" s="12" t="str">
        <f t="shared" si="7"/>
        <v>불</v>
      </c>
      <c r="AA3" s="3">
        <f t="shared" ref="AA3:AA31" si="17">COUNTIF(C3:Z3,"불")</f>
        <v>4</v>
      </c>
      <c r="AB3" s="2">
        <f t="shared" si="8"/>
        <v>524</v>
      </c>
      <c r="AC3" s="4">
        <f t="shared" ref="AC3:AC31" si="18">AB3/8</f>
        <v>65.5</v>
      </c>
    </row>
    <row r="4" spans="1:30" x14ac:dyDescent="0.3">
      <c r="A4" s="9">
        <v>3</v>
      </c>
      <c r="B4" s="20" t="s">
        <v>17</v>
      </c>
      <c r="C4" s="12">
        <f t="shared" si="9"/>
        <v>50</v>
      </c>
      <c r="D4" s="19">
        <v>100</v>
      </c>
      <c r="E4" s="11" t="str">
        <f t="shared" si="0"/>
        <v>합</v>
      </c>
      <c r="F4" s="16">
        <f t="shared" si="10"/>
        <v>19</v>
      </c>
      <c r="G4" s="19">
        <v>95</v>
      </c>
      <c r="H4" s="11" t="str">
        <f t="shared" si="1"/>
        <v>합</v>
      </c>
      <c r="I4" s="16">
        <f t="shared" si="11"/>
        <v>19</v>
      </c>
      <c r="J4" s="18">
        <v>95</v>
      </c>
      <c r="K4" s="11" t="str">
        <f t="shared" si="2"/>
        <v>합</v>
      </c>
      <c r="L4" s="16">
        <f t="shared" si="12"/>
        <v>48</v>
      </c>
      <c r="M4" s="19">
        <v>96</v>
      </c>
      <c r="N4" s="11" t="str">
        <f t="shared" si="3"/>
        <v>합</v>
      </c>
      <c r="O4" s="16">
        <f t="shared" si="13"/>
        <v>16</v>
      </c>
      <c r="P4" s="19">
        <v>80</v>
      </c>
      <c r="Q4" s="11" t="str">
        <f t="shared" si="4"/>
        <v>합</v>
      </c>
      <c r="R4" s="16">
        <f t="shared" si="14"/>
        <v>23</v>
      </c>
      <c r="S4" s="19">
        <v>92</v>
      </c>
      <c r="T4" s="11" t="str">
        <f t="shared" si="5"/>
        <v>합</v>
      </c>
      <c r="U4" s="16">
        <f t="shared" si="15"/>
        <v>34</v>
      </c>
      <c r="V4" s="19">
        <v>85</v>
      </c>
      <c r="W4" s="11" t="str">
        <f t="shared" si="6"/>
        <v>합</v>
      </c>
      <c r="X4" s="16">
        <f t="shared" si="16"/>
        <v>19</v>
      </c>
      <c r="Y4" s="19">
        <v>76</v>
      </c>
      <c r="Z4" s="11" t="str">
        <f t="shared" si="7"/>
        <v>합</v>
      </c>
      <c r="AA4" s="3">
        <f t="shared" si="17"/>
        <v>0</v>
      </c>
      <c r="AB4" s="2">
        <f t="shared" si="8"/>
        <v>719</v>
      </c>
      <c r="AC4" s="4">
        <f t="shared" si="18"/>
        <v>89.875</v>
      </c>
    </row>
    <row r="5" spans="1:30" x14ac:dyDescent="0.3">
      <c r="A5" s="9">
        <v>4</v>
      </c>
      <c r="B5" s="20" t="s">
        <v>18</v>
      </c>
      <c r="C5" s="12">
        <f t="shared" si="9"/>
        <v>0</v>
      </c>
      <c r="D5" s="19">
        <v>0</v>
      </c>
      <c r="E5" s="15" t="str">
        <f t="shared" si="0"/>
        <v>불</v>
      </c>
      <c r="F5" s="16">
        <f t="shared" si="10"/>
        <v>18</v>
      </c>
      <c r="G5" s="19">
        <v>90</v>
      </c>
      <c r="H5" s="11" t="str">
        <f t="shared" si="1"/>
        <v>합</v>
      </c>
      <c r="I5" s="16">
        <f t="shared" si="11"/>
        <v>15</v>
      </c>
      <c r="J5" s="18">
        <v>75</v>
      </c>
      <c r="K5" s="11" t="str">
        <f t="shared" si="2"/>
        <v>합</v>
      </c>
      <c r="L5" s="16">
        <f t="shared" si="12"/>
        <v>37</v>
      </c>
      <c r="M5" s="19">
        <v>74</v>
      </c>
      <c r="N5" s="11" t="str">
        <f t="shared" si="3"/>
        <v>합</v>
      </c>
      <c r="O5" s="16">
        <f t="shared" si="13"/>
        <v>0</v>
      </c>
      <c r="P5" s="19">
        <v>0</v>
      </c>
      <c r="Q5" s="15" t="str">
        <f t="shared" si="4"/>
        <v>불</v>
      </c>
      <c r="R5" s="16">
        <f t="shared" si="14"/>
        <v>0</v>
      </c>
      <c r="S5" s="19">
        <v>0</v>
      </c>
      <c r="T5" s="15" t="str">
        <f t="shared" si="5"/>
        <v>불</v>
      </c>
      <c r="U5" s="16">
        <f t="shared" si="15"/>
        <v>31</v>
      </c>
      <c r="V5" s="19">
        <v>77.5</v>
      </c>
      <c r="W5" s="11" t="str">
        <f t="shared" si="6"/>
        <v>합</v>
      </c>
      <c r="X5" s="16">
        <f t="shared" si="16"/>
        <v>0</v>
      </c>
      <c r="Y5" s="19">
        <v>0</v>
      </c>
      <c r="Z5" s="12" t="str">
        <f t="shared" si="7"/>
        <v>불</v>
      </c>
      <c r="AA5" s="3">
        <f t="shared" si="17"/>
        <v>4</v>
      </c>
      <c r="AB5" s="2">
        <f t="shared" si="8"/>
        <v>316.5</v>
      </c>
      <c r="AC5" s="4">
        <f t="shared" si="18"/>
        <v>39.5625</v>
      </c>
    </row>
    <row r="6" spans="1:30" x14ac:dyDescent="0.3">
      <c r="A6" s="9">
        <v>5</v>
      </c>
      <c r="B6" s="20" t="s">
        <v>19</v>
      </c>
      <c r="C6" s="12">
        <f t="shared" si="9"/>
        <v>0</v>
      </c>
      <c r="D6" s="19">
        <v>0</v>
      </c>
      <c r="E6" s="15" t="str">
        <f t="shared" si="0"/>
        <v>불</v>
      </c>
      <c r="F6" s="16">
        <f t="shared" si="10"/>
        <v>15</v>
      </c>
      <c r="G6" s="19">
        <v>75</v>
      </c>
      <c r="H6" s="11" t="str">
        <f t="shared" si="1"/>
        <v>합</v>
      </c>
      <c r="I6" s="16">
        <f t="shared" si="11"/>
        <v>0</v>
      </c>
      <c r="J6" s="18">
        <v>0</v>
      </c>
      <c r="K6" s="15" t="str">
        <f t="shared" si="2"/>
        <v>불</v>
      </c>
      <c r="L6" s="16">
        <f t="shared" si="12"/>
        <v>0</v>
      </c>
      <c r="M6" s="19">
        <v>0</v>
      </c>
      <c r="N6" s="15" t="str">
        <f t="shared" si="3"/>
        <v>불</v>
      </c>
      <c r="O6" s="16">
        <f t="shared" si="13"/>
        <v>0</v>
      </c>
      <c r="P6" s="19">
        <v>0</v>
      </c>
      <c r="Q6" s="15" t="str">
        <f t="shared" si="4"/>
        <v>불</v>
      </c>
      <c r="R6" s="16">
        <f t="shared" si="14"/>
        <v>0</v>
      </c>
      <c r="S6" s="19">
        <v>0</v>
      </c>
      <c r="T6" s="15" t="str">
        <f t="shared" si="5"/>
        <v>불</v>
      </c>
      <c r="U6" s="16">
        <f t="shared" si="15"/>
        <v>0</v>
      </c>
      <c r="V6" s="19">
        <v>0</v>
      </c>
      <c r="W6" s="15" t="str">
        <f t="shared" si="6"/>
        <v>불</v>
      </c>
      <c r="X6" s="16">
        <f t="shared" si="16"/>
        <v>0</v>
      </c>
      <c r="Y6" s="19">
        <v>0</v>
      </c>
      <c r="Z6" s="12" t="str">
        <f t="shared" si="7"/>
        <v>불</v>
      </c>
      <c r="AA6" s="3">
        <f t="shared" si="17"/>
        <v>7</v>
      </c>
      <c r="AB6" s="2">
        <f t="shared" si="8"/>
        <v>75</v>
      </c>
      <c r="AC6" s="4">
        <f t="shared" si="18"/>
        <v>9.375</v>
      </c>
    </row>
    <row r="7" spans="1:30" x14ac:dyDescent="0.3">
      <c r="A7" s="9">
        <v>6</v>
      </c>
      <c r="B7" s="20" t="s">
        <v>20</v>
      </c>
      <c r="C7" s="12">
        <f t="shared" si="9"/>
        <v>46</v>
      </c>
      <c r="D7" s="19">
        <v>92</v>
      </c>
      <c r="E7" s="11" t="str">
        <f t="shared" si="0"/>
        <v>합</v>
      </c>
      <c r="F7" s="16">
        <f t="shared" si="10"/>
        <v>17</v>
      </c>
      <c r="G7" s="19">
        <v>85</v>
      </c>
      <c r="H7" s="11" t="str">
        <f t="shared" si="1"/>
        <v>합</v>
      </c>
      <c r="I7" s="16">
        <f t="shared" si="11"/>
        <v>17</v>
      </c>
      <c r="J7" s="18">
        <v>85</v>
      </c>
      <c r="K7" s="11" t="str">
        <f t="shared" si="2"/>
        <v>합</v>
      </c>
      <c r="L7" s="16">
        <f t="shared" si="12"/>
        <v>41</v>
      </c>
      <c r="M7" s="19">
        <v>82</v>
      </c>
      <c r="N7" s="11" t="str">
        <f t="shared" si="3"/>
        <v>합</v>
      </c>
      <c r="O7" s="16">
        <f t="shared" si="13"/>
        <v>18</v>
      </c>
      <c r="P7" s="19">
        <v>90</v>
      </c>
      <c r="Q7" s="11" t="str">
        <f t="shared" si="4"/>
        <v>합</v>
      </c>
      <c r="R7" s="16">
        <f t="shared" si="14"/>
        <v>23</v>
      </c>
      <c r="S7" s="19">
        <v>92</v>
      </c>
      <c r="T7" s="11" t="str">
        <f t="shared" si="5"/>
        <v>합</v>
      </c>
      <c r="U7" s="16">
        <f t="shared" si="15"/>
        <v>32</v>
      </c>
      <c r="V7" s="19">
        <v>80</v>
      </c>
      <c r="W7" s="11" t="str">
        <f t="shared" si="6"/>
        <v>합</v>
      </c>
      <c r="X7" s="16">
        <f t="shared" si="16"/>
        <v>0</v>
      </c>
      <c r="Y7" s="19">
        <v>0</v>
      </c>
      <c r="Z7" s="12" t="str">
        <f t="shared" si="7"/>
        <v>불</v>
      </c>
      <c r="AA7" s="3">
        <f t="shared" si="17"/>
        <v>1</v>
      </c>
      <c r="AB7" s="2">
        <f t="shared" si="8"/>
        <v>606</v>
      </c>
      <c r="AC7" s="4">
        <f t="shared" si="18"/>
        <v>75.75</v>
      </c>
    </row>
    <row r="8" spans="1:30" x14ac:dyDescent="0.3">
      <c r="A8" s="9">
        <v>7</v>
      </c>
      <c r="B8" s="20" t="s">
        <v>21</v>
      </c>
      <c r="C8" s="12">
        <f t="shared" si="9"/>
        <v>41</v>
      </c>
      <c r="D8" s="19">
        <v>82</v>
      </c>
      <c r="E8" s="11" t="str">
        <f t="shared" si="0"/>
        <v>합</v>
      </c>
      <c r="F8" s="16">
        <f t="shared" si="10"/>
        <v>20</v>
      </c>
      <c r="G8" s="19">
        <v>100</v>
      </c>
      <c r="H8" s="11" t="str">
        <f t="shared" si="1"/>
        <v>합</v>
      </c>
      <c r="I8" s="16">
        <f t="shared" si="11"/>
        <v>14</v>
      </c>
      <c r="J8" s="18">
        <v>70</v>
      </c>
      <c r="K8" s="11" t="str">
        <f t="shared" si="2"/>
        <v>합</v>
      </c>
      <c r="L8" s="16">
        <f t="shared" si="12"/>
        <v>35</v>
      </c>
      <c r="M8" s="22">
        <v>70</v>
      </c>
      <c r="N8" s="11" t="str">
        <f t="shared" si="3"/>
        <v>합</v>
      </c>
      <c r="O8" s="16">
        <f t="shared" si="13"/>
        <v>17</v>
      </c>
      <c r="P8" s="19">
        <v>85</v>
      </c>
      <c r="Q8" s="11" t="str">
        <f t="shared" si="4"/>
        <v>합</v>
      </c>
      <c r="R8" s="16">
        <f t="shared" si="14"/>
        <v>24</v>
      </c>
      <c r="S8" s="19">
        <v>96</v>
      </c>
      <c r="T8" s="11" t="str">
        <f t="shared" si="5"/>
        <v>합</v>
      </c>
      <c r="U8" s="16">
        <f t="shared" si="15"/>
        <v>35</v>
      </c>
      <c r="V8" s="19">
        <v>87.5</v>
      </c>
      <c r="W8" s="11" t="str">
        <f t="shared" si="6"/>
        <v>합</v>
      </c>
      <c r="X8" s="16">
        <f t="shared" si="16"/>
        <v>18</v>
      </c>
      <c r="Y8" s="19">
        <v>72</v>
      </c>
      <c r="Z8" s="11" t="str">
        <f t="shared" si="7"/>
        <v>합</v>
      </c>
      <c r="AA8" s="3">
        <f t="shared" si="17"/>
        <v>0</v>
      </c>
      <c r="AB8" s="2">
        <f t="shared" si="8"/>
        <v>662.5</v>
      </c>
      <c r="AC8" s="4">
        <f t="shared" si="18"/>
        <v>82.8125</v>
      </c>
    </row>
    <row r="9" spans="1:30" x14ac:dyDescent="0.3">
      <c r="A9" s="9">
        <v>8</v>
      </c>
      <c r="B9" s="20" t="s">
        <v>22</v>
      </c>
      <c r="C9" s="12">
        <f t="shared" si="9"/>
        <v>38</v>
      </c>
      <c r="D9" s="19">
        <v>76</v>
      </c>
      <c r="E9" s="11" t="str">
        <f t="shared" si="0"/>
        <v>합</v>
      </c>
      <c r="F9" s="16">
        <f t="shared" si="10"/>
        <v>19</v>
      </c>
      <c r="G9" s="19">
        <v>95</v>
      </c>
      <c r="H9" s="11" t="str">
        <f t="shared" si="1"/>
        <v>합</v>
      </c>
      <c r="I9" s="16">
        <f t="shared" si="11"/>
        <v>17</v>
      </c>
      <c r="J9" s="18">
        <v>85</v>
      </c>
      <c r="K9" s="11" t="str">
        <f t="shared" si="2"/>
        <v>합</v>
      </c>
      <c r="L9" s="16">
        <f t="shared" si="12"/>
        <v>39</v>
      </c>
      <c r="M9" s="19">
        <v>78</v>
      </c>
      <c r="N9" s="11" t="str">
        <f t="shared" si="3"/>
        <v>합</v>
      </c>
      <c r="O9" s="16">
        <f t="shared" si="13"/>
        <v>0</v>
      </c>
      <c r="P9" s="19">
        <v>0</v>
      </c>
      <c r="Q9" s="15" t="str">
        <f t="shared" si="4"/>
        <v>불</v>
      </c>
      <c r="R9" s="16">
        <f t="shared" si="14"/>
        <v>20</v>
      </c>
      <c r="S9" s="19">
        <v>80</v>
      </c>
      <c r="T9" s="11" t="str">
        <f t="shared" si="5"/>
        <v>합</v>
      </c>
      <c r="U9" s="16">
        <f t="shared" si="15"/>
        <v>29</v>
      </c>
      <c r="V9" s="19">
        <v>72.5</v>
      </c>
      <c r="W9" s="11" t="str">
        <f t="shared" si="6"/>
        <v>합</v>
      </c>
      <c r="X9" s="16">
        <f t="shared" si="16"/>
        <v>0</v>
      </c>
      <c r="Y9" s="19">
        <v>0</v>
      </c>
      <c r="Z9" s="12" t="str">
        <f t="shared" si="7"/>
        <v>불</v>
      </c>
      <c r="AA9" s="3">
        <f t="shared" si="17"/>
        <v>2</v>
      </c>
      <c r="AB9" s="2">
        <f t="shared" si="8"/>
        <v>486.5</v>
      </c>
      <c r="AC9" s="4">
        <f t="shared" si="18"/>
        <v>60.8125</v>
      </c>
    </row>
    <row r="10" spans="1:30" x14ac:dyDescent="0.3">
      <c r="A10" s="9">
        <v>9</v>
      </c>
      <c r="B10" s="20" t="s">
        <v>23</v>
      </c>
      <c r="C10" s="12">
        <f t="shared" si="9"/>
        <v>39</v>
      </c>
      <c r="D10" s="19">
        <v>78</v>
      </c>
      <c r="E10" s="11" t="str">
        <f t="shared" si="0"/>
        <v>합</v>
      </c>
      <c r="F10" s="16">
        <f t="shared" si="10"/>
        <v>18</v>
      </c>
      <c r="G10" s="19">
        <v>90</v>
      </c>
      <c r="H10" s="11" t="str">
        <f t="shared" si="1"/>
        <v>합</v>
      </c>
      <c r="I10" s="16">
        <f t="shared" si="11"/>
        <v>18</v>
      </c>
      <c r="J10" s="18">
        <v>90</v>
      </c>
      <c r="K10" s="11" t="str">
        <f t="shared" si="2"/>
        <v>합</v>
      </c>
      <c r="L10" s="16">
        <f t="shared" si="12"/>
        <v>46</v>
      </c>
      <c r="M10" s="19">
        <v>92</v>
      </c>
      <c r="N10" s="11" t="str">
        <f t="shared" si="3"/>
        <v>합</v>
      </c>
      <c r="O10" s="16">
        <f t="shared" si="13"/>
        <v>19</v>
      </c>
      <c r="P10" s="19">
        <v>95</v>
      </c>
      <c r="Q10" s="11" t="str">
        <f t="shared" si="4"/>
        <v>합</v>
      </c>
      <c r="R10" s="16">
        <f t="shared" si="14"/>
        <v>23</v>
      </c>
      <c r="S10" s="19">
        <v>92</v>
      </c>
      <c r="T10" s="11" t="str">
        <f t="shared" si="5"/>
        <v>합</v>
      </c>
      <c r="U10" s="16">
        <f t="shared" si="15"/>
        <v>33</v>
      </c>
      <c r="V10" s="19">
        <v>82.5</v>
      </c>
      <c r="W10" s="11" t="str">
        <f t="shared" si="6"/>
        <v>합</v>
      </c>
      <c r="X10" s="16">
        <f t="shared" si="16"/>
        <v>19</v>
      </c>
      <c r="Y10" s="19">
        <v>76</v>
      </c>
      <c r="Z10" s="11" t="str">
        <f t="shared" si="7"/>
        <v>합</v>
      </c>
      <c r="AA10" s="3">
        <f t="shared" si="17"/>
        <v>0</v>
      </c>
      <c r="AB10" s="2">
        <f t="shared" si="8"/>
        <v>695.5</v>
      </c>
      <c r="AC10" s="4">
        <f t="shared" si="18"/>
        <v>86.9375</v>
      </c>
    </row>
    <row r="11" spans="1:30" x14ac:dyDescent="0.3">
      <c r="A11" s="9">
        <v>10</v>
      </c>
      <c r="B11" s="20" t="s">
        <v>24</v>
      </c>
      <c r="C11" s="12">
        <f t="shared" si="9"/>
        <v>22</v>
      </c>
      <c r="D11" s="19">
        <v>44</v>
      </c>
      <c r="E11" s="15" t="str">
        <f t="shared" si="0"/>
        <v>불</v>
      </c>
      <c r="F11" s="16">
        <f t="shared" si="10"/>
        <v>17</v>
      </c>
      <c r="G11" s="19">
        <v>85</v>
      </c>
      <c r="H11" s="11" t="str">
        <f t="shared" si="1"/>
        <v>합</v>
      </c>
      <c r="I11" s="16">
        <f t="shared" si="11"/>
        <v>19</v>
      </c>
      <c r="J11" s="18">
        <v>95</v>
      </c>
      <c r="K11" s="11" t="str">
        <f t="shared" si="2"/>
        <v>합</v>
      </c>
      <c r="L11" s="16">
        <f t="shared" si="12"/>
        <v>39</v>
      </c>
      <c r="M11" s="19">
        <v>78</v>
      </c>
      <c r="N11" s="11" t="str">
        <f t="shared" si="3"/>
        <v>합</v>
      </c>
      <c r="O11" s="16">
        <f t="shared" si="13"/>
        <v>8</v>
      </c>
      <c r="P11" s="19">
        <v>40</v>
      </c>
      <c r="Q11" s="15" t="str">
        <f t="shared" si="4"/>
        <v>불</v>
      </c>
      <c r="R11" s="16">
        <f t="shared" si="14"/>
        <v>16</v>
      </c>
      <c r="S11" s="19">
        <v>64</v>
      </c>
      <c r="T11" s="15" t="str">
        <f t="shared" si="5"/>
        <v>불</v>
      </c>
      <c r="U11" s="16">
        <f t="shared" si="15"/>
        <v>31</v>
      </c>
      <c r="V11" s="19">
        <v>77.5</v>
      </c>
      <c r="W11" s="11" t="str">
        <f t="shared" si="6"/>
        <v>합</v>
      </c>
      <c r="X11" s="16">
        <f t="shared" si="16"/>
        <v>10</v>
      </c>
      <c r="Y11" s="19">
        <v>40</v>
      </c>
      <c r="Z11" s="12" t="str">
        <f t="shared" si="7"/>
        <v>불</v>
      </c>
      <c r="AA11" s="3">
        <f t="shared" si="17"/>
        <v>4</v>
      </c>
      <c r="AB11" s="2">
        <f t="shared" si="8"/>
        <v>523.5</v>
      </c>
      <c r="AC11" s="4">
        <f t="shared" si="18"/>
        <v>65.4375</v>
      </c>
    </row>
    <row r="12" spans="1:30" x14ac:dyDescent="0.3">
      <c r="A12" s="9">
        <v>11</v>
      </c>
      <c r="B12" s="20" t="s">
        <v>25</v>
      </c>
      <c r="C12" s="12">
        <f t="shared" si="9"/>
        <v>25</v>
      </c>
      <c r="D12" s="19">
        <v>50</v>
      </c>
      <c r="E12" s="15" t="str">
        <f t="shared" si="0"/>
        <v>불</v>
      </c>
      <c r="F12" s="16">
        <f t="shared" si="10"/>
        <v>16</v>
      </c>
      <c r="G12" s="19">
        <v>80</v>
      </c>
      <c r="H12" s="11" t="str">
        <f t="shared" si="1"/>
        <v>합</v>
      </c>
      <c r="I12" s="16">
        <f t="shared" si="11"/>
        <v>19</v>
      </c>
      <c r="J12" s="18">
        <v>95</v>
      </c>
      <c r="K12" s="11" t="str">
        <f t="shared" si="2"/>
        <v>합</v>
      </c>
      <c r="L12" s="16">
        <f t="shared" si="12"/>
        <v>33</v>
      </c>
      <c r="M12" s="19">
        <v>66</v>
      </c>
      <c r="N12" s="15" t="str">
        <f t="shared" si="3"/>
        <v>불</v>
      </c>
      <c r="O12" s="16">
        <f t="shared" si="13"/>
        <v>18</v>
      </c>
      <c r="P12" s="19">
        <v>90</v>
      </c>
      <c r="Q12" s="11" t="str">
        <f t="shared" si="4"/>
        <v>합</v>
      </c>
      <c r="R12" s="16">
        <f t="shared" si="14"/>
        <v>21</v>
      </c>
      <c r="S12" s="19">
        <v>84</v>
      </c>
      <c r="T12" s="11" t="str">
        <f t="shared" si="5"/>
        <v>합</v>
      </c>
      <c r="U12" s="16">
        <f t="shared" si="15"/>
        <v>32</v>
      </c>
      <c r="V12" s="19">
        <v>80</v>
      </c>
      <c r="W12" s="11" t="str">
        <f t="shared" si="6"/>
        <v>합</v>
      </c>
      <c r="X12" s="16">
        <f t="shared" si="16"/>
        <v>17</v>
      </c>
      <c r="Y12" s="19">
        <v>68</v>
      </c>
      <c r="Z12" s="12" t="str">
        <f t="shared" si="7"/>
        <v>불</v>
      </c>
      <c r="AA12" s="3">
        <f t="shared" si="17"/>
        <v>3</v>
      </c>
      <c r="AB12" s="2">
        <f t="shared" si="8"/>
        <v>613</v>
      </c>
      <c r="AC12" s="4">
        <f t="shared" si="18"/>
        <v>76.625</v>
      </c>
    </row>
    <row r="13" spans="1:30" x14ac:dyDescent="0.3">
      <c r="A13" s="9">
        <v>12</v>
      </c>
      <c r="B13" s="20" t="s">
        <v>26</v>
      </c>
      <c r="C13" s="12">
        <f t="shared" si="9"/>
        <v>35</v>
      </c>
      <c r="D13" s="19">
        <v>70</v>
      </c>
      <c r="E13" s="11" t="str">
        <f t="shared" si="0"/>
        <v>합</v>
      </c>
      <c r="F13" s="16">
        <f t="shared" si="10"/>
        <v>19</v>
      </c>
      <c r="G13" s="19">
        <v>95</v>
      </c>
      <c r="H13" s="11" t="str">
        <f t="shared" si="1"/>
        <v>합</v>
      </c>
      <c r="I13" s="16">
        <f t="shared" si="11"/>
        <v>18</v>
      </c>
      <c r="J13" s="18">
        <v>90</v>
      </c>
      <c r="K13" s="11" t="str">
        <f t="shared" si="2"/>
        <v>합</v>
      </c>
      <c r="L13" s="16">
        <f t="shared" si="12"/>
        <v>36</v>
      </c>
      <c r="M13" s="19">
        <v>72</v>
      </c>
      <c r="N13" s="11" t="str">
        <f t="shared" si="3"/>
        <v>합</v>
      </c>
      <c r="O13" s="16">
        <f t="shared" si="13"/>
        <v>20</v>
      </c>
      <c r="P13" s="19">
        <v>100</v>
      </c>
      <c r="Q13" s="11" t="str">
        <f t="shared" si="4"/>
        <v>합</v>
      </c>
      <c r="R13" s="16">
        <f t="shared" si="14"/>
        <v>21</v>
      </c>
      <c r="S13" s="19">
        <v>84</v>
      </c>
      <c r="T13" s="11" t="str">
        <f t="shared" si="5"/>
        <v>합</v>
      </c>
      <c r="U13" s="16">
        <f t="shared" si="15"/>
        <v>30</v>
      </c>
      <c r="V13" s="19">
        <v>75</v>
      </c>
      <c r="W13" s="11" t="str">
        <f t="shared" si="6"/>
        <v>합</v>
      </c>
      <c r="X13" s="16">
        <f t="shared" si="16"/>
        <v>18</v>
      </c>
      <c r="Y13" s="19">
        <v>72</v>
      </c>
      <c r="Z13" s="11" t="str">
        <f t="shared" si="7"/>
        <v>합</v>
      </c>
      <c r="AA13" s="3">
        <f t="shared" si="17"/>
        <v>0</v>
      </c>
      <c r="AB13" s="2">
        <f t="shared" si="8"/>
        <v>658</v>
      </c>
      <c r="AC13" s="4">
        <f t="shared" si="18"/>
        <v>82.25</v>
      </c>
    </row>
    <row r="14" spans="1:30" x14ac:dyDescent="0.3">
      <c r="A14" s="9">
        <v>13</v>
      </c>
      <c r="B14" s="20" t="s">
        <v>27</v>
      </c>
      <c r="C14" s="12">
        <f t="shared" si="9"/>
        <v>43</v>
      </c>
      <c r="D14" s="19">
        <v>86</v>
      </c>
      <c r="E14" s="11" t="str">
        <f t="shared" si="0"/>
        <v>합</v>
      </c>
      <c r="F14" s="16">
        <f t="shared" si="10"/>
        <v>18</v>
      </c>
      <c r="G14" s="19">
        <v>90</v>
      </c>
      <c r="H14" s="11" t="str">
        <f t="shared" si="1"/>
        <v>합</v>
      </c>
      <c r="I14" s="16">
        <f t="shared" si="11"/>
        <v>19</v>
      </c>
      <c r="J14" s="18">
        <v>95</v>
      </c>
      <c r="K14" s="11" t="str">
        <f t="shared" si="2"/>
        <v>합</v>
      </c>
      <c r="L14" s="16">
        <f t="shared" si="12"/>
        <v>40</v>
      </c>
      <c r="M14" s="19">
        <v>80</v>
      </c>
      <c r="N14" s="11" t="str">
        <f t="shared" si="3"/>
        <v>합</v>
      </c>
      <c r="O14" s="16">
        <f t="shared" si="13"/>
        <v>16</v>
      </c>
      <c r="P14" s="19">
        <v>80</v>
      </c>
      <c r="Q14" s="11" t="str">
        <f t="shared" si="4"/>
        <v>합</v>
      </c>
      <c r="R14" s="16">
        <f t="shared" si="14"/>
        <v>19</v>
      </c>
      <c r="S14" s="19">
        <v>76</v>
      </c>
      <c r="T14" s="11" t="str">
        <f t="shared" si="5"/>
        <v>합</v>
      </c>
      <c r="U14" s="16">
        <f t="shared" si="15"/>
        <v>30</v>
      </c>
      <c r="V14" s="19">
        <v>75</v>
      </c>
      <c r="W14" s="11" t="str">
        <f t="shared" si="6"/>
        <v>합</v>
      </c>
      <c r="X14" s="16">
        <f t="shared" si="16"/>
        <v>19</v>
      </c>
      <c r="Y14" s="19">
        <v>76</v>
      </c>
      <c r="Z14" s="11" t="str">
        <f t="shared" si="7"/>
        <v>합</v>
      </c>
      <c r="AA14" s="3">
        <f t="shared" si="17"/>
        <v>0</v>
      </c>
      <c r="AB14" s="2">
        <f t="shared" si="8"/>
        <v>658</v>
      </c>
      <c r="AC14" s="4">
        <f t="shared" si="18"/>
        <v>82.25</v>
      </c>
    </row>
    <row r="15" spans="1:30" x14ac:dyDescent="0.3">
      <c r="A15" s="9">
        <v>14</v>
      </c>
      <c r="B15" s="20" t="s">
        <v>28</v>
      </c>
      <c r="C15" s="12">
        <f t="shared" si="9"/>
        <v>38</v>
      </c>
      <c r="D15" s="19">
        <v>76</v>
      </c>
      <c r="E15" s="11" t="str">
        <f t="shared" si="0"/>
        <v>합</v>
      </c>
      <c r="F15" s="16">
        <f t="shared" si="10"/>
        <v>18</v>
      </c>
      <c r="G15" s="19">
        <v>90</v>
      </c>
      <c r="H15" s="11" t="str">
        <f t="shared" si="1"/>
        <v>합</v>
      </c>
      <c r="I15" s="16">
        <f t="shared" si="11"/>
        <v>20</v>
      </c>
      <c r="J15" s="18">
        <v>100</v>
      </c>
      <c r="K15" s="11" t="str">
        <f t="shared" si="2"/>
        <v>합</v>
      </c>
      <c r="L15" s="16">
        <f t="shared" si="12"/>
        <v>47</v>
      </c>
      <c r="M15" s="19">
        <v>94</v>
      </c>
      <c r="N15" s="11" t="str">
        <f t="shared" si="3"/>
        <v>합</v>
      </c>
      <c r="O15" s="16">
        <f t="shared" si="13"/>
        <v>19</v>
      </c>
      <c r="P15" s="19">
        <v>95</v>
      </c>
      <c r="Q15" s="11" t="str">
        <f t="shared" si="4"/>
        <v>합</v>
      </c>
      <c r="R15" s="16">
        <f t="shared" si="14"/>
        <v>22</v>
      </c>
      <c r="S15" s="19">
        <v>88</v>
      </c>
      <c r="T15" s="11" t="str">
        <f t="shared" si="5"/>
        <v>합</v>
      </c>
      <c r="U15" s="16">
        <f t="shared" si="15"/>
        <v>28</v>
      </c>
      <c r="V15" s="19">
        <v>70</v>
      </c>
      <c r="W15" s="11" t="str">
        <f t="shared" si="6"/>
        <v>합</v>
      </c>
      <c r="X15" s="16">
        <f t="shared" si="16"/>
        <v>19</v>
      </c>
      <c r="Y15" s="19">
        <v>76</v>
      </c>
      <c r="Z15" s="11" t="str">
        <f t="shared" si="7"/>
        <v>합</v>
      </c>
      <c r="AA15" s="3">
        <f t="shared" si="17"/>
        <v>0</v>
      </c>
      <c r="AB15" s="2">
        <f t="shared" si="8"/>
        <v>689</v>
      </c>
      <c r="AC15" s="4">
        <f t="shared" si="18"/>
        <v>86.125</v>
      </c>
    </row>
    <row r="16" spans="1:30" x14ac:dyDescent="0.3">
      <c r="A16" s="9">
        <v>15</v>
      </c>
      <c r="B16" s="20" t="s">
        <v>29</v>
      </c>
      <c r="C16" s="12">
        <f t="shared" si="9"/>
        <v>38</v>
      </c>
      <c r="D16" s="19">
        <v>76</v>
      </c>
      <c r="E16" s="11" t="str">
        <f t="shared" si="0"/>
        <v>합</v>
      </c>
      <c r="F16" s="16">
        <f t="shared" si="10"/>
        <v>17</v>
      </c>
      <c r="G16" s="19">
        <v>85</v>
      </c>
      <c r="H16" s="11" t="str">
        <f t="shared" si="1"/>
        <v>합</v>
      </c>
      <c r="I16" s="16">
        <f t="shared" si="11"/>
        <v>16</v>
      </c>
      <c r="J16" s="18">
        <v>80</v>
      </c>
      <c r="K16" s="11" t="str">
        <f t="shared" si="2"/>
        <v>합</v>
      </c>
      <c r="L16" s="16">
        <f t="shared" si="12"/>
        <v>45</v>
      </c>
      <c r="M16" s="19">
        <v>90</v>
      </c>
      <c r="N16" s="11" t="str">
        <f t="shared" si="3"/>
        <v>합</v>
      </c>
      <c r="O16" s="16">
        <f t="shared" si="13"/>
        <v>18</v>
      </c>
      <c r="P16" s="19">
        <v>90</v>
      </c>
      <c r="Q16" s="11" t="str">
        <f t="shared" si="4"/>
        <v>합</v>
      </c>
      <c r="R16" s="16">
        <f t="shared" si="14"/>
        <v>19</v>
      </c>
      <c r="S16" s="19">
        <v>76</v>
      </c>
      <c r="T16" s="11" t="str">
        <f t="shared" si="5"/>
        <v>합</v>
      </c>
      <c r="U16" s="16">
        <f t="shared" si="15"/>
        <v>32</v>
      </c>
      <c r="V16" s="19">
        <v>80</v>
      </c>
      <c r="W16" s="11" t="str">
        <f t="shared" si="6"/>
        <v>합</v>
      </c>
      <c r="X16" s="16">
        <f t="shared" si="16"/>
        <v>17</v>
      </c>
      <c r="Y16" s="19">
        <v>68</v>
      </c>
      <c r="Z16" s="12" t="str">
        <f t="shared" si="7"/>
        <v>불</v>
      </c>
      <c r="AA16" s="3">
        <f t="shared" si="17"/>
        <v>1</v>
      </c>
      <c r="AB16" s="2">
        <f t="shared" si="8"/>
        <v>645</v>
      </c>
      <c r="AC16" s="4">
        <f t="shared" si="18"/>
        <v>80.625</v>
      </c>
    </row>
    <row r="17" spans="1:29" x14ac:dyDescent="0.3">
      <c r="A17" s="9">
        <v>16</v>
      </c>
      <c r="B17" s="20" t="s">
        <v>30</v>
      </c>
      <c r="C17" s="12">
        <f t="shared" si="9"/>
        <v>39</v>
      </c>
      <c r="D17" s="19">
        <v>78</v>
      </c>
      <c r="E17" s="11" t="str">
        <f t="shared" si="0"/>
        <v>합</v>
      </c>
      <c r="F17" s="16">
        <f t="shared" si="10"/>
        <v>15</v>
      </c>
      <c r="G17" s="19">
        <v>75</v>
      </c>
      <c r="H17" s="11" t="str">
        <f t="shared" si="1"/>
        <v>합</v>
      </c>
      <c r="I17" s="16">
        <f t="shared" si="11"/>
        <v>14</v>
      </c>
      <c r="J17" s="18">
        <v>70</v>
      </c>
      <c r="K17" s="11" t="str">
        <f t="shared" si="2"/>
        <v>합</v>
      </c>
      <c r="L17" s="16">
        <f t="shared" si="12"/>
        <v>38</v>
      </c>
      <c r="M17" s="19">
        <v>76</v>
      </c>
      <c r="N17" s="11" t="str">
        <f t="shared" si="3"/>
        <v>합</v>
      </c>
      <c r="O17" s="16">
        <f t="shared" si="13"/>
        <v>17</v>
      </c>
      <c r="P17" s="19">
        <v>85</v>
      </c>
      <c r="Q17" s="11" t="str">
        <f t="shared" si="4"/>
        <v>합</v>
      </c>
      <c r="R17" s="16">
        <f t="shared" si="14"/>
        <v>23</v>
      </c>
      <c r="S17" s="19">
        <v>92</v>
      </c>
      <c r="T17" s="11" t="str">
        <f t="shared" si="5"/>
        <v>합</v>
      </c>
      <c r="U17" s="16">
        <f t="shared" si="15"/>
        <v>35</v>
      </c>
      <c r="V17" s="19">
        <v>87.5</v>
      </c>
      <c r="W17" s="11" t="str">
        <f t="shared" si="6"/>
        <v>합</v>
      </c>
      <c r="X17" s="16">
        <f t="shared" si="16"/>
        <v>18</v>
      </c>
      <c r="Y17" s="19">
        <v>72</v>
      </c>
      <c r="Z17" s="11" t="str">
        <f t="shared" si="7"/>
        <v>합</v>
      </c>
      <c r="AA17" s="3">
        <f t="shared" si="17"/>
        <v>0</v>
      </c>
      <c r="AB17" s="2">
        <f t="shared" si="8"/>
        <v>635.5</v>
      </c>
      <c r="AC17" s="4">
        <f t="shared" si="18"/>
        <v>79.4375</v>
      </c>
    </row>
    <row r="18" spans="1:29" x14ac:dyDescent="0.3">
      <c r="A18" s="9">
        <v>17</v>
      </c>
      <c r="B18" s="20" t="s">
        <v>31</v>
      </c>
      <c r="C18" s="12">
        <f t="shared" si="9"/>
        <v>31</v>
      </c>
      <c r="D18" s="19">
        <v>62</v>
      </c>
      <c r="E18" s="15" t="str">
        <f t="shared" si="0"/>
        <v>불</v>
      </c>
      <c r="F18" s="16">
        <f t="shared" si="10"/>
        <v>20</v>
      </c>
      <c r="G18" s="19">
        <v>100</v>
      </c>
      <c r="H18" s="11" t="str">
        <f t="shared" si="1"/>
        <v>합</v>
      </c>
      <c r="I18" s="16">
        <f t="shared" si="11"/>
        <v>17</v>
      </c>
      <c r="J18" s="18">
        <v>85</v>
      </c>
      <c r="K18" s="11" t="str">
        <f t="shared" si="2"/>
        <v>합</v>
      </c>
      <c r="L18" s="16">
        <f t="shared" si="12"/>
        <v>38</v>
      </c>
      <c r="M18" s="19">
        <v>76</v>
      </c>
      <c r="N18" s="11" t="str">
        <f t="shared" si="3"/>
        <v>합</v>
      </c>
      <c r="O18" s="16">
        <f t="shared" si="13"/>
        <v>10</v>
      </c>
      <c r="P18" s="19">
        <v>50</v>
      </c>
      <c r="Q18" s="15" t="str">
        <f t="shared" si="4"/>
        <v>불</v>
      </c>
      <c r="R18" s="16">
        <f t="shared" si="14"/>
        <v>20</v>
      </c>
      <c r="S18" s="19">
        <v>80</v>
      </c>
      <c r="T18" s="11" t="str">
        <f t="shared" si="5"/>
        <v>합</v>
      </c>
      <c r="U18" s="16">
        <f t="shared" si="15"/>
        <v>18</v>
      </c>
      <c r="V18" s="19">
        <v>45</v>
      </c>
      <c r="W18" s="15" t="str">
        <f t="shared" si="6"/>
        <v>불</v>
      </c>
      <c r="X18" s="16">
        <f t="shared" si="16"/>
        <v>19</v>
      </c>
      <c r="Y18" s="19">
        <v>76</v>
      </c>
      <c r="Z18" s="11" t="str">
        <f t="shared" si="7"/>
        <v>합</v>
      </c>
      <c r="AA18" s="3">
        <f t="shared" si="17"/>
        <v>3</v>
      </c>
      <c r="AB18" s="2">
        <f t="shared" si="8"/>
        <v>574</v>
      </c>
      <c r="AC18" s="4">
        <f t="shared" si="18"/>
        <v>71.75</v>
      </c>
    </row>
    <row r="19" spans="1:29" x14ac:dyDescent="0.3">
      <c r="A19" s="9">
        <v>18</v>
      </c>
      <c r="B19" s="20" t="s">
        <v>32</v>
      </c>
      <c r="C19" s="12">
        <f t="shared" si="9"/>
        <v>29</v>
      </c>
      <c r="D19" s="19">
        <v>58</v>
      </c>
      <c r="E19" s="15" t="str">
        <f t="shared" si="0"/>
        <v>불</v>
      </c>
      <c r="F19" s="16">
        <f t="shared" si="10"/>
        <v>17</v>
      </c>
      <c r="G19" s="19">
        <v>85</v>
      </c>
      <c r="H19" s="11" t="str">
        <f t="shared" si="1"/>
        <v>합</v>
      </c>
      <c r="I19" s="16">
        <f t="shared" si="11"/>
        <v>15</v>
      </c>
      <c r="J19" s="18">
        <v>75</v>
      </c>
      <c r="K19" s="11" t="str">
        <f t="shared" si="2"/>
        <v>합</v>
      </c>
      <c r="L19" s="16">
        <f t="shared" si="12"/>
        <v>37</v>
      </c>
      <c r="M19" s="19">
        <v>74</v>
      </c>
      <c r="N19" s="11" t="str">
        <f t="shared" si="3"/>
        <v>합</v>
      </c>
      <c r="O19" s="16">
        <f t="shared" si="13"/>
        <v>18</v>
      </c>
      <c r="P19" s="19">
        <v>90</v>
      </c>
      <c r="Q19" s="11" t="str">
        <f t="shared" si="4"/>
        <v>합</v>
      </c>
      <c r="R19" s="16">
        <f t="shared" si="14"/>
        <v>20</v>
      </c>
      <c r="S19" s="19">
        <v>80</v>
      </c>
      <c r="T19" s="11" t="str">
        <f t="shared" si="5"/>
        <v>합</v>
      </c>
      <c r="U19" s="16">
        <f t="shared" si="15"/>
        <v>28</v>
      </c>
      <c r="V19" s="19">
        <v>70</v>
      </c>
      <c r="W19" s="11" t="str">
        <f t="shared" si="6"/>
        <v>합</v>
      </c>
      <c r="X19" s="16">
        <f t="shared" si="16"/>
        <v>17</v>
      </c>
      <c r="Y19" s="19">
        <v>68</v>
      </c>
      <c r="Z19" s="12" t="str">
        <f t="shared" si="7"/>
        <v>불</v>
      </c>
      <c r="AA19" s="3">
        <f t="shared" si="17"/>
        <v>2</v>
      </c>
      <c r="AB19" s="2">
        <f t="shared" si="8"/>
        <v>600</v>
      </c>
      <c r="AC19" s="4">
        <f t="shared" si="18"/>
        <v>75</v>
      </c>
    </row>
    <row r="20" spans="1:29" x14ac:dyDescent="0.3">
      <c r="A20" s="9">
        <v>19</v>
      </c>
      <c r="B20" s="20" t="s">
        <v>33</v>
      </c>
      <c r="C20" s="12">
        <f t="shared" si="9"/>
        <v>43</v>
      </c>
      <c r="D20" s="19">
        <v>86</v>
      </c>
      <c r="E20" s="11" t="str">
        <f t="shared" si="0"/>
        <v>합</v>
      </c>
      <c r="F20" s="16">
        <f t="shared" si="10"/>
        <v>17</v>
      </c>
      <c r="G20" s="19">
        <v>85</v>
      </c>
      <c r="H20" s="11" t="str">
        <f t="shared" si="1"/>
        <v>합</v>
      </c>
      <c r="I20" s="16">
        <f t="shared" si="11"/>
        <v>19</v>
      </c>
      <c r="J20" s="18">
        <v>95</v>
      </c>
      <c r="K20" s="11" t="str">
        <f t="shared" si="2"/>
        <v>합</v>
      </c>
      <c r="L20" s="16">
        <f t="shared" si="12"/>
        <v>46</v>
      </c>
      <c r="M20" s="19">
        <v>92</v>
      </c>
      <c r="N20" s="11" t="str">
        <f t="shared" si="3"/>
        <v>합</v>
      </c>
      <c r="O20" s="16">
        <f t="shared" si="13"/>
        <v>17</v>
      </c>
      <c r="P20" s="19">
        <v>85</v>
      </c>
      <c r="Q20" s="11" t="str">
        <f t="shared" si="4"/>
        <v>합</v>
      </c>
      <c r="R20" s="16">
        <f t="shared" si="14"/>
        <v>21</v>
      </c>
      <c r="S20" s="19">
        <v>84</v>
      </c>
      <c r="T20" s="11" t="str">
        <f t="shared" si="5"/>
        <v>합</v>
      </c>
      <c r="U20" s="16">
        <f t="shared" si="15"/>
        <v>36</v>
      </c>
      <c r="V20" s="19">
        <v>90</v>
      </c>
      <c r="W20" s="11" t="str">
        <f t="shared" si="6"/>
        <v>합</v>
      </c>
      <c r="X20" s="16">
        <f t="shared" si="16"/>
        <v>18</v>
      </c>
      <c r="Y20" s="19">
        <v>72</v>
      </c>
      <c r="Z20" s="11" t="str">
        <f t="shared" si="7"/>
        <v>합</v>
      </c>
      <c r="AA20" s="3">
        <f t="shared" si="17"/>
        <v>0</v>
      </c>
      <c r="AB20" s="2">
        <f t="shared" si="8"/>
        <v>689</v>
      </c>
      <c r="AC20" s="4">
        <f t="shared" si="18"/>
        <v>86.125</v>
      </c>
    </row>
    <row r="21" spans="1:29" x14ac:dyDescent="0.3">
      <c r="A21" s="9">
        <v>20</v>
      </c>
      <c r="B21" s="20" t="s">
        <v>34</v>
      </c>
      <c r="C21" s="12">
        <f t="shared" si="9"/>
        <v>39</v>
      </c>
      <c r="D21" s="19">
        <v>78</v>
      </c>
      <c r="E21" s="11" t="str">
        <f t="shared" si="0"/>
        <v>합</v>
      </c>
      <c r="F21" s="16">
        <f t="shared" si="10"/>
        <v>20</v>
      </c>
      <c r="G21" s="19">
        <v>100</v>
      </c>
      <c r="H21" s="11" t="str">
        <f t="shared" si="1"/>
        <v>합</v>
      </c>
      <c r="I21" s="16">
        <f t="shared" si="11"/>
        <v>17</v>
      </c>
      <c r="J21" s="18">
        <v>85</v>
      </c>
      <c r="K21" s="11" t="str">
        <f t="shared" si="2"/>
        <v>합</v>
      </c>
      <c r="L21" s="16">
        <f t="shared" si="12"/>
        <v>36</v>
      </c>
      <c r="M21" s="19">
        <v>72</v>
      </c>
      <c r="N21" s="11" t="str">
        <f t="shared" si="3"/>
        <v>합</v>
      </c>
      <c r="O21" s="16">
        <f t="shared" si="13"/>
        <v>18</v>
      </c>
      <c r="P21" s="19">
        <v>90</v>
      </c>
      <c r="Q21" s="11" t="str">
        <f t="shared" si="4"/>
        <v>합</v>
      </c>
      <c r="R21" s="16">
        <f t="shared" si="14"/>
        <v>21</v>
      </c>
      <c r="S21" s="19">
        <v>84</v>
      </c>
      <c r="T21" s="11" t="str">
        <f t="shared" si="5"/>
        <v>합</v>
      </c>
      <c r="U21" s="16">
        <f t="shared" si="15"/>
        <v>29</v>
      </c>
      <c r="V21" s="19">
        <v>72.5</v>
      </c>
      <c r="W21" s="11" t="str">
        <f t="shared" si="6"/>
        <v>합</v>
      </c>
      <c r="X21" s="16">
        <f t="shared" si="16"/>
        <v>19</v>
      </c>
      <c r="Y21" s="19">
        <v>76</v>
      </c>
      <c r="Z21" s="11" t="str">
        <f t="shared" si="7"/>
        <v>합</v>
      </c>
      <c r="AA21" s="3">
        <f t="shared" si="17"/>
        <v>0</v>
      </c>
      <c r="AB21" s="2">
        <f t="shared" si="8"/>
        <v>657.5</v>
      </c>
      <c r="AC21" s="4">
        <f t="shared" si="18"/>
        <v>82.1875</v>
      </c>
    </row>
    <row r="22" spans="1:29" x14ac:dyDescent="0.3">
      <c r="A22" s="9">
        <v>21</v>
      </c>
      <c r="B22" s="20" t="s">
        <v>35</v>
      </c>
      <c r="C22" s="12">
        <f t="shared" si="9"/>
        <v>35</v>
      </c>
      <c r="D22" s="19">
        <v>70</v>
      </c>
      <c r="E22" s="11" t="str">
        <f t="shared" si="0"/>
        <v>합</v>
      </c>
      <c r="F22" s="16">
        <f t="shared" si="10"/>
        <v>14</v>
      </c>
      <c r="G22" s="19">
        <v>70</v>
      </c>
      <c r="H22" s="11" t="str">
        <f t="shared" si="1"/>
        <v>합</v>
      </c>
      <c r="I22" s="16">
        <f t="shared" si="11"/>
        <v>16</v>
      </c>
      <c r="J22" s="18">
        <v>80</v>
      </c>
      <c r="K22" s="11" t="str">
        <f t="shared" si="2"/>
        <v>합</v>
      </c>
      <c r="L22" s="16">
        <f t="shared" si="12"/>
        <v>29</v>
      </c>
      <c r="M22" s="19">
        <v>58</v>
      </c>
      <c r="N22" s="15" t="str">
        <f t="shared" si="3"/>
        <v>불</v>
      </c>
      <c r="O22" s="16">
        <f t="shared" si="13"/>
        <v>4</v>
      </c>
      <c r="P22" s="19">
        <v>20</v>
      </c>
      <c r="Q22" s="12" t="str">
        <f t="shared" si="4"/>
        <v>불</v>
      </c>
      <c r="R22" s="16">
        <f t="shared" si="14"/>
        <v>19</v>
      </c>
      <c r="S22" s="19">
        <v>76</v>
      </c>
      <c r="T22" s="11" t="str">
        <f t="shared" si="5"/>
        <v>합</v>
      </c>
      <c r="U22" s="16">
        <f t="shared" si="15"/>
        <v>34</v>
      </c>
      <c r="V22" s="19">
        <v>85</v>
      </c>
      <c r="W22" s="11" t="str">
        <f t="shared" si="6"/>
        <v>합</v>
      </c>
      <c r="X22" s="16">
        <f t="shared" si="16"/>
        <v>10</v>
      </c>
      <c r="Y22" s="19">
        <v>40</v>
      </c>
      <c r="Z22" s="12" t="str">
        <f t="shared" si="7"/>
        <v>불</v>
      </c>
      <c r="AA22" s="3">
        <f t="shared" si="17"/>
        <v>3</v>
      </c>
      <c r="AB22" s="2">
        <f t="shared" si="8"/>
        <v>499</v>
      </c>
      <c r="AC22" s="4">
        <f t="shared" si="18"/>
        <v>62.375</v>
      </c>
    </row>
    <row r="23" spans="1:29" x14ac:dyDescent="0.3">
      <c r="A23" s="9">
        <v>22</v>
      </c>
      <c r="B23" s="20" t="s">
        <v>36</v>
      </c>
      <c r="C23" s="12">
        <f t="shared" si="9"/>
        <v>49</v>
      </c>
      <c r="D23" s="19">
        <v>98</v>
      </c>
      <c r="E23" s="11" t="str">
        <f t="shared" si="0"/>
        <v>합</v>
      </c>
      <c r="F23" s="16">
        <f t="shared" si="10"/>
        <v>20</v>
      </c>
      <c r="G23" s="19">
        <v>100</v>
      </c>
      <c r="H23" s="11" t="str">
        <f t="shared" si="1"/>
        <v>합</v>
      </c>
      <c r="I23" s="16">
        <f t="shared" si="11"/>
        <v>18</v>
      </c>
      <c r="J23" s="18">
        <v>90</v>
      </c>
      <c r="K23" s="11" t="str">
        <f t="shared" si="2"/>
        <v>합</v>
      </c>
      <c r="L23" s="16">
        <f t="shared" si="12"/>
        <v>42</v>
      </c>
      <c r="M23" s="19">
        <v>84</v>
      </c>
      <c r="N23" s="11" t="str">
        <f t="shared" si="3"/>
        <v>합</v>
      </c>
      <c r="O23" s="16">
        <f t="shared" si="13"/>
        <v>20</v>
      </c>
      <c r="P23" s="19">
        <v>100</v>
      </c>
      <c r="Q23" s="11" t="str">
        <f t="shared" si="4"/>
        <v>합</v>
      </c>
      <c r="R23" s="16">
        <f t="shared" si="14"/>
        <v>18</v>
      </c>
      <c r="S23" s="19">
        <v>72</v>
      </c>
      <c r="T23" s="11" t="str">
        <f t="shared" si="5"/>
        <v>합</v>
      </c>
      <c r="U23" s="16">
        <f t="shared" si="15"/>
        <v>32</v>
      </c>
      <c r="V23" s="19">
        <v>80</v>
      </c>
      <c r="W23" s="11" t="str">
        <f t="shared" si="6"/>
        <v>합</v>
      </c>
      <c r="X23" s="16">
        <f t="shared" si="16"/>
        <v>21</v>
      </c>
      <c r="Y23" s="19">
        <v>84</v>
      </c>
      <c r="Z23" s="11" t="str">
        <f t="shared" si="7"/>
        <v>합</v>
      </c>
      <c r="AA23" s="3">
        <f t="shared" si="17"/>
        <v>0</v>
      </c>
      <c r="AB23" s="2">
        <f t="shared" si="8"/>
        <v>708</v>
      </c>
      <c r="AC23" s="4">
        <f t="shared" si="18"/>
        <v>88.5</v>
      </c>
    </row>
    <row r="24" spans="1:29" x14ac:dyDescent="0.3">
      <c r="A24" s="9">
        <v>23</v>
      </c>
      <c r="B24" s="20" t="s">
        <v>37</v>
      </c>
      <c r="C24" s="12">
        <f t="shared" si="9"/>
        <v>17</v>
      </c>
      <c r="D24" s="19">
        <v>34</v>
      </c>
      <c r="E24" s="15" t="str">
        <f t="shared" si="0"/>
        <v>불</v>
      </c>
      <c r="F24" s="16">
        <f t="shared" si="10"/>
        <v>19</v>
      </c>
      <c r="G24" s="19">
        <v>95</v>
      </c>
      <c r="H24" s="11" t="str">
        <f t="shared" si="1"/>
        <v>합</v>
      </c>
      <c r="I24" s="16">
        <f t="shared" si="11"/>
        <v>16</v>
      </c>
      <c r="J24" s="18">
        <v>80</v>
      </c>
      <c r="K24" s="11" t="str">
        <f t="shared" si="2"/>
        <v>합</v>
      </c>
      <c r="L24" s="16">
        <f t="shared" si="12"/>
        <v>23</v>
      </c>
      <c r="M24" s="19">
        <v>46</v>
      </c>
      <c r="N24" s="15" t="str">
        <f t="shared" si="3"/>
        <v>불</v>
      </c>
      <c r="O24" s="16">
        <f t="shared" si="13"/>
        <v>9</v>
      </c>
      <c r="P24" s="19">
        <v>45</v>
      </c>
      <c r="Q24" s="15" t="str">
        <f t="shared" si="4"/>
        <v>불</v>
      </c>
      <c r="R24" s="16">
        <f t="shared" si="14"/>
        <v>12</v>
      </c>
      <c r="S24" s="19">
        <v>48</v>
      </c>
      <c r="T24" s="15" t="str">
        <f t="shared" si="5"/>
        <v>불</v>
      </c>
      <c r="U24" s="16">
        <f t="shared" si="15"/>
        <v>21</v>
      </c>
      <c r="V24" s="19">
        <v>52.5</v>
      </c>
      <c r="W24" s="15" t="str">
        <f t="shared" si="6"/>
        <v>불</v>
      </c>
      <c r="X24" s="16">
        <f t="shared" si="16"/>
        <v>4</v>
      </c>
      <c r="Y24" s="19">
        <v>16</v>
      </c>
      <c r="Z24" s="12" t="str">
        <f t="shared" si="7"/>
        <v>불</v>
      </c>
      <c r="AA24" s="3">
        <f t="shared" si="17"/>
        <v>6</v>
      </c>
      <c r="AB24" s="2">
        <f t="shared" si="8"/>
        <v>416.5</v>
      </c>
      <c r="AC24" s="4">
        <f t="shared" si="18"/>
        <v>52.0625</v>
      </c>
    </row>
    <row r="25" spans="1:29" x14ac:dyDescent="0.3">
      <c r="A25" s="9">
        <v>24</v>
      </c>
      <c r="B25" s="20" t="s">
        <v>38</v>
      </c>
      <c r="C25" s="12">
        <f t="shared" si="9"/>
        <v>39</v>
      </c>
      <c r="D25" s="19">
        <v>78</v>
      </c>
      <c r="E25" s="11" t="str">
        <f t="shared" si="0"/>
        <v>합</v>
      </c>
      <c r="F25" s="16">
        <f t="shared" si="10"/>
        <v>19</v>
      </c>
      <c r="G25" s="19">
        <v>95</v>
      </c>
      <c r="H25" s="11" t="str">
        <f t="shared" si="1"/>
        <v>합</v>
      </c>
      <c r="I25" s="16">
        <f t="shared" si="11"/>
        <v>18</v>
      </c>
      <c r="J25" s="18">
        <v>90</v>
      </c>
      <c r="K25" s="11" t="str">
        <f t="shared" si="2"/>
        <v>합</v>
      </c>
      <c r="L25" s="16">
        <f t="shared" si="12"/>
        <v>48</v>
      </c>
      <c r="M25" s="19">
        <v>96</v>
      </c>
      <c r="N25" s="11" t="str">
        <f t="shared" si="3"/>
        <v>합</v>
      </c>
      <c r="O25" s="16">
        <f t="shared" si="13"/>
        <v>19</v>
      </c>
      <c r="P25" s="19">
        <v>95</v>
      </c>
      <c r="Q25" s="11" t="str">
        <f t="shared" si="4"/>
        <v>합</v>
      </c>
      <c r="R25" s="16">
        <f t="shared" si="14"/>
        <v>24</v>
      </c>
      <c r="S25" s="19">
        <v>96</v>
      </c>
      <c r="T25" s="11" t="str">
        <f t="shared" si="5"/>
        <v>합</v>
      </c>
      <c r="U25" s="16">
        <f t="shared" si="15"/>
        <v>36</v>
      </c>
      <c r="V25" s="19">
        <v>90</v>
      </c>
      <c r="W25" s="11" t="str">
        <f t="shared" si="6"/>
        <v>합</v>
      </c>
      <c r="X25" s="16">
        <f t="shared" si="16"/>
        <v>19</v>
      </c>
      <c r="Y25" s="19">
        <v>76</v>
      </c>
      <c r="Z25" s="11" t="str">
        <f t="shared" si="7"/>
        <v>합</v>
      </c>
      <c r="AA25" s="3">
        <f t="shared" si="17"/>
        <v>0</v>
      </c>
      <c r="AB25" s="2">
        <f t="shared" si="8"/>
        <v>716</v>
      </c>
      <c r="AC25" s="4">
        <f t="shared" si="18"/>
        <v>89.5</v>
      </c>
    </row>
    <row r="26" spans="1:29" x14ac:dyDescent="0.3">
      <c r="A26" s="9">
        <v>25</v>
      </c>
      <c r="B26" s="20" t="s">
        <v>39</v>
      </c>
      <c r="C26" s="12">
        <f t="shared" si="9"/>
        <v>43</v>
      </c>
      <c r="D26" s="19">
        <v>86</v>
      </c>
      <c r="E26" s="11" t="str">
        <f t="shared" si="0"/>
        <v>합</v>
      </c>
      <c r="F26" s="16">
        <f t="shared" si="10"/>
        <v>19</v>
      </c>
      <c r="G26" s="19">
        <v>95</v>
      </c>
      <c r="H26" s="11" t="str">
        <f t="shared" si="1"/>
        <v>합</v>
      </c>
      <c r="I26" s="16">
        <f t="shared" si="11"/>
        <v>17</v>
      </c>
      <c r="J26" s="18">
        <v>85</v>
      </c>
      <c r="K26" s="11" t="str">
        <f t="shared" si="2"/>
        <v>합</v>
      </c>
      <c r="L26" s="16">
        <f t="shared" si="12"/>
        <v>36</v>
      </c>
      <c r="M26" s="19">
        <v>72</v>
      </c>
      <c r="N26" s="11" t="str">
        <f t="shared" si="3"/>
        <v>합</v>
      </c>
      <c r="O26" s="16">
        <f t="shared" si="13"/>
        <v>17</v>
      </c>
      <c r="P26" s="19">
        <v>85</v>
      </c>
      <c r="Q26" s="11" t="str">
        <f t="shared" si="4"/>
        <v>합</v>
      </c>
      <c r="R26" s="16">
        <f t="shared" si="14"/>
        <v>23</v>
      </c>
      <c r="S26" s="19">
        <v>92</v>
      </c>
      <c r="T26" s="11" t="str">
        <f t="shared" si="5"/>
        <v>합</v>
      </c>
      <c r="U26" s="16">
        <f t="shared" si="15"/>
        <v>35</v>
      </c>
      <c r="V26" s="19">
        <v>87.5</v>
      </c>
      <c r="W26" s="11" t="str">
        <f t="shared" si="6"/>
        <v>합</v>
      </c>
      <c r="X26" s="16">
        <f t="shared" si="16"/>
        <v>0</v>
      </c>
      <c r="Y26" s="19">
        <v>0</v>
      </c>
      <c r="Z26" s="12" t="str">
        <f t="shared" si="7"/>
        <v>불</v>
      </c>
      <c r="AA26" s="3">
        <f t="shared" si="17"/>
        <v>1</v>
      </c>
      <c r="AB26" s="2">
        <f t="shared" si="8"/>
        <v>602.5</v>
      </c>
      <c r="AC26" s="4">
        <f t="shared" si="18"/>
        <v>75.3125</v>
      </c>
    </row>
    <row r="27" spans="1:29" s="23" customFormat="1" x14ac:dyDescent="0.3">
      <c r="A27" s="9">
        <v>26</v>
      </c>
      <c r="B27" s="20" t="s">
        <v>40</v>
      </c>
      <c r="C27" s="12">
        <f t="shared" si="9"/>
        <v>38</v>
      </c>
      <c r="D27" s="19">
        <v>76</v>
      </c>
      <c r="E27" s="11" t="str">
        <f t="shared" si="0"/>
        <v>합</v>
      </c>
      <c r="F27" s="16">
        <f t="shared" si="10"/>
        <v>19</v>
      </c>
      <c r="G27" s="19">
        <v>95</v>
      </c>
      <c r="H27" s="11" t="str">
        <f t="shared" si="1"/>
        <v>합</v>
      </c>
      <c r="I27" s="16">
        <f t="shared" si="11"/>
        <v>15</v>
      </c>
      <c r="J27" s="18">
        <v>75</v>
      </c>
      <c r="K27" s="11" t="str">
        <f t="shared" si="2"/>
        <v>합</v>
      </c>
      <c r="L27" s="16">
        <f t="shared" si="12"/>
        <v>41</v>
      </c>
      <c r="M27" s="19">
        <v>82</v>
      </c>
      <c r="N27" s="11" t="str">
        <f t="shared" si="3"/>
        <v>합</v>
      </c>
      <c r="O27" s="16">
        <f t="shared" si="13"/>
        <v>15</v>
      </c>
      <c r="P27" s="19">
        <v>75</v>
      </c>
      <c r="Q27" s="11" t="str">
        <f t="shared" si="4"/>
        <v>합</v>
      </c>
      <c r="R27" s="16">
        <f t="shared" si="14"/>
        <v>19</v>
      </c>
      <c r="S27" s="19">
        <v>76</v>
      </c>
      <c r="T27" s="11" t="str">
        <f t="shared" si="5"/>
        <v>합</v>
      </c>
      <c r="U27" s="16">
        <f t="shared" si="15"/>
        <v>33</v>
      </c>
      <c r="V27" s="19">
        <v>82.5</v>
      </c>
      <c r="W27" s="11" t="str">
        <f t="shared" si="6"/>
        <v>합</v>
      </c>
      <c r="X27" s="16">
        <f t="shared" si="16"/>
        <v>21</v>
      </c>
      <c r="Y27" s="19">
        <v>84</v>
      </c>
      <c r="Z27" s="12" t="str">
        <f t="shared" si="7"/>
        <v>합</v>
      </c>
      <c r="AA27" s="3">
        <f t="shared" si="17"/>
        <v>0</v>
      </c>
      <c r="AB27" s="2">
        <f t="shared" si="8"/>
        <v>645.5</v>
      </c>
      <c r="AC27" s="4">
        <f t="shared" si="18"/>
        <v>80.6875</v>
      </c>
    </row>
    <row r="28" spans="1:29" s="23" customFormat="1" x14ac:dyDescent="0.3">
      <c r="A28" s="9">
        <v>27</v>
      </c>
      <c r="B28" s="20" t="s">
        <v>41</v>
      </c>
      <c r="C28" s="12">
        <v>0</v>
      </c>
      <c r="D28" s="19">
        <v>0</v>
      </c>
      <c r="E28" s="15" t="str">
        <f t="shared" si="0"/>
        <v>불</v>
      </c>
      <c r="F28" s="16">
        <f t="shared" si="10"/>
        <v>18</v>
      </c>
      <c r="G28" s="19">
        <v>90</v>
      </c>
      <c r="H28" s="11" t="str">
        <f t="shared" si="1"/>
        <v>합</v>
      </c>
      <c r="I28" s="16">
        <f t="shared" si="11"/>
        <v>20</v>
      </c>
      <c r="J28" s="18">
        <v>100</v>
      </c>
      <c r="K28" s="11" t="str">
        <f t="shared" si="2"/>
        <v>합</v>
      </c>
      <c r="L28" s="16">
        <f t="shared" si="12"/>
        <v>23</v>
      </c>
      <c r="M28" s="19">
        <v>46</v>
      </c>
      <c r="N28" s="15" t="str">
        <f t="shared" si="3"/>
        <v>불</v>
      </c>
      <c r="O28" s="16">
        <f t="shared" si="13"/>
        <v>0</v>
      </c>
      <c r="P28" s="19">
        <v>0</v>
      </c>
      <c r="Q28" s="15" t="str">
        <f t="shared" si="4"/>
        <v>불</v>
      </c>
      <c r="R28" s="16">
        <f t="shared" si="14"/>
        <v>18</v>
      </c>
      <c r="S28" s="19">
        <v>72</v>
      </c>
      <c r="T28" s="11" t="str">
        <f t="shared" si="5"/>
        <v>합</v>
      </c>
      <c r="U28" s="16">
        <f t="shared" si="15"/>
        <v>0</v>
      </c>
      <c r="V28" s="19">
        <v>0</v>
      </c>
      <c r="W28" s="15" t="str">
        <f t="shared" si="6"/>
        <v>불</v>
      </c>
      <c r="X28" s="16">
        <f t="shared" si="16"/>
        <v>0</v>
      </c>
      <c r="Y28" s="19">
        <v>0</v>
      </c>
      <c r="Z28" s="12" t="str">
        <f t="shared" si="7"/>
        <v>불</v>
      </c>
      <c r="AA28" s="3">
        <f t="shared" si="17"/>
        <v>5</v>
      </c>
      <c r="AB28" s="2">
        <f t="shared" si="8"/>
        <v>308</v>
      </c>
      <c r="AC28" s="4">
        <f t="shared" si="18"/>
        <v>38.5</v>
      </c>
    </row>
    <row r="29" spans="1:29" s="23" customFormat="1" x14ac:dyDescent="0.3">
      <c r="A29" s="9">
        <v>28</v>
      </c>
      <c r="B29" s="20" t="s">
        <v>42</v>
      </c>
      <c r="C29" s="12">
        <f t="shared" si="9"/>
        <v>36</v>
      </c>
      <c r="D29" s="19">
        <v>72</v>
      </c>
      <c r="E29" s="11" t="str">
        <f t="shared" si="0"/>
        <v>합</v>
      </c>
      <c r="F29" s="16">
        <f t="shared" si="10"/>
        <v>17</v>
      </c>
      <c r="G29" s="19">
        <v>85</v>
      </c>
      <c r="H29" s="11" t="str">
        <f t="shared" si="1"/>
        <v>합</v>
      </c>
      <c r="I29" s="16">
        <f t="shared" si="11"/>
        <v>15</v>
      </c>
      <c r="J29" s="18">
        <v>75</v>
      </c>
      <c r="K29" s="11" t="str">
        <f t="shared" si="2"/>
        <v>합</v>
      </c>
      <c r="L29" s="16">
        <f t="shared" si="12"/>
        <v>37</v>
      </c>
      <c r="M29" s="19">
        <v>74</v>
      </c>
      <c r="N29" s="11" t="str">
        <f t="shared" si="3"/>
        <v>합</v>
      </c>
      <c r="O29" s="16">
        <f t="shared" si="13"/>
        <v>18</v>
      </c>
      <c r="P29" s="19">
        <v>90</v>
      </c>
      <c r="Q29" s="11" t="str">
        <f t="shared" si="4"/>
        <v>합</v>
      </c>
      <c r="R29" s="16">
        <f t="shared" si="14"/>
        <v>20</v>
      </c>
      <c r="S29" s="19">
        <v>80</v>
      </c>
      <c r="T29" s="11" t="str">
        <f t="shared" si="5"/>
        <v>합</v>
      </c>
      <c r="U29" s="16">
        <f t="shared" si="15"/>
        <v>28</v>
      </c>
      <c r="V29" s="19">
        <v>70</v>
      </c>
      <c r="W29" s="11" t="str">
        <f t="shared" si="6"/>
        <v>합</v>
      </c>
      <c r="X29" s="16">
        <f t="shared" si="16"/>
        <v>22</v>
      </c>
      <c r="Y29" s="19">
        <v>88</v>
      </c>
      <c r="Z29" s="11" t="str">
        <f t="shared" si="7"/>
        <v>합</v>
      </c>
      <c r="AA29" s="3">
        <f t="shared" si="17"/>
        <v>0</v>
      </c>
      <c r="AB29" s="2">
        <f t="shared" si="8"/>
        <v>634</v>
      </c>
      <c r="AC29" s="4">
        <f t="shared" si="18"/>
        <v>79.25</v>
      </c>
    </row>
    <row r="30" spans="1:29" s="23" customFormat="1" x14ac:dyDescent="0.3">
      <c r="A30" s="9">
        <v>29</v>
      </c>
      <c r="B30" s="20" t="s">
        <v>43</v>
      </c>
      <c r="C30" s="12">
        <f t="shared" si="9"/>
        <v>40</v>
      </c>
      <c r="D30" s="19">
        <v>80</v>
      </c>
      <c r="E30" s="11" t="str">
        <f t="shared" si="0"/>
        <v>합</v>
      </c>
      <c r="F30" s="16">
        <f t="shared" si="10"/>
        <v>19</v>
      </c>
      <c r="G30" s="19">
        <v>95</v>
      </c>
      <c r="H30" s="11" t="str">
        <f t="shared" si="1"/>
        <v>합</v>
      </c>
      <c r="I30" s="16">
        <f t="shared" si="11"/>
        <v>19</v>
      </c>
      <c r="J30" s="18">
        <v>95</v>
      </c>
      <c r="K30" s="11" t="str">
        <f t="shared" si="2"/>
        <v>합</v>
      </c>
      <c r="L30" s="16">
        <f t="shared" si="12"/>
        <v>41</v>
      </c>
      <c r="M30" s="19">
        <v>82</v>
      </c>
      <c r="N30" s="11" t="str">
        <f t="shared" si="3"/>
        <v>합</v>
      </c>
      <c r="O30" s="16">
        <f t="shared" si="13"/>
        <v>17</v>
      </c>
      <c r="P30" s="19">
        <v>85</v>
      </c>
      <c r="Q30" s="11" t="str">
        <f t="shared" si="4"/>
        <v>합</v>
      </c>
      <c r="R30" s="16">
        <f t="shared" si="14"/>
        <v>20</v>
      </c>
      <c r="S30" s="19">
        <v>80</v>
      </c>
      <c r="T30" s="11" t="str">
        <f t="shared" si="5"/>
        <v>합</v>
      </c>
      <c r="U30" s="16">
        <f t="shared" si="15"/>
        <v>35</v>
      </c>
      <c r="V30" s="19">
        <v>87.5</v>
      </c>
      <c r="W30" s="11" t="str">
        <f t="shared" si="6"/>
        <v>합</v>
      </c>
      <c r="X30" s="16">
        <f t="shared" si="16"/>
        <v>20</v>
      </c>
      <c r="Y30" s="19">
        <v>80</v>
      </c>
      <c r="Z30" s="11" t="str">
        <f t="shared" si="7"/>
        <v>합</v>
      </c>
      <c r="AA30" s="3">
        <f t="shared" si="17"/>
        <v>0</v>
      </c>
      <c r="AB30" s="2">
        <f t="shared" si="8"/>
        <v>684.5</v>
      </c>
      <c r="AC30" s="4">
        <f t="shared" si="18"/>
        <v>85.5625</v>
      </c>
    </row>
    <row r="31" spans="1:29" s="23" customFormat="1" x14ac:dyDescent="0.3">
      <c r="A31" s="9">
        <v>30</v>
      </c>
      <c r="B31" s="20" t="s">
        <v>44</v>
      </c>
      <c r="C31" s="12">
        <f t="shared" si="9"/>
        <v>34</v>
      </c>
      <c r="D31" s="19">
        <v>68</v>
      </c>
      <c r="E31" s="15" t="str">
        <f t="shared" si="0"/>
        <v>불</v>
      </c>
      <c r="F31" s="16">
        <f t="shared" si="10"/>
        <v>20</v>
      </c>
      <c r="G31" s="19">
        <v>100</v>
      </c>
      <c r="H31" s="11" t="str">
        <f t="shared" si="1"/>
        <v>합</v>
      </c>
      <c r="I31" s="16">
        <f t="shared" si="11"/>
        <v>15</v>
      </c>
      <c r="J31" s="18">
        <v>75</v>
      </c>
      <c r="K31" s="11" t="str">
        <f t="shared" si="2"/>
        <v>합</v>
      </c>
      <c r="L31" s="16">
        <f t="shared" si="12"/>
        <v>25</v>
      </c>
      <c r="M31" s="19">
        <v>50</v>
      </c>
      <c r="N31" s="15" t="str">
        <f t="shared" si="3"/>
        <v>불</v>
      </c>
      <c r="O31" s="16">
        <f t="shared" si="13"/>
        <v>5</v>
      </c>
      <c r="P31" s="19">
        <v>25</v>
      </c>
      <c r="Q31" s="15" t="str">
        <f t="shared" si="4"/>
        <v>불</v>
      </c>
      <c r="R31" s="16">
        <f t="shared" si="14"/>
        <v>21</v>
      </c>
      <c r="S31" s="19">
        <v>84</v>
      </c>
      <c r="T31" s="11" t="str">
        <f t="shared" si="5"/>
        <v>합</v>
      </c>
      <c r="U31" s="16">
        <f t="shared" si="15"/>
        <v>31</v>
      </c>
      <c r="V31" s="19">
        <v>77.5</v>
      </c>
      <c r="W31" s="11" t="str">
        <f t="shared" si="6"/>
        <v>합</v>
      </c>
      <c r="X31" s="16">
        <f t="shared" si="16"/>
        <v>12</v>
      </c>
      <c r="Y31" s="19">
        <v>48</v>
      </c>
      <c r="Z31" s="12" t="str">
        <f t="shared" si="7"/>
        <v>불</v>
      </c>
      <c r="AA31" s="3">
        <f t="shared" si="17"/>
        <v>4</v>
      </c>
      <c r="AB31" s="2">
        <f t="shared" si="8"/>
        <v>527.5</v>
      </c>
      <c r="AC31" s="4">
        <f t="shared" si="18"/>
        <v>65.9375</v>
      </c>
    </row>
    <row r="32" spans="1:29" s="23" customFormat="1" x14ac:dyDescent="0.3">
      <c r="A32" s="9">
        <v>31</v>
      </c>
      <c r="B32" s="13"/>
      <c r="C32" s="12"/>
      <c r="D32" s="14"/>
      <c r="E32" s="15"/>
      <c r="F32" s="16"/>
      <c r="G32" s="17"/>
      <c r="H32" s="15"/>
      <c r="I32" s="16"/>
      <c r="J32" s="16"/>
      <c r="K32" s="15"/>
      <c r="L32" s="16"/>
      <c r="M32" s="16"/>
      <c r="N32" s="15"/>
      <c r="O32" s="16"/>
      <c r="P32" s="16"/>
      <c r="Q32" s="15"/>
      <c r="R32" s="16"/>
      <c r="S32" s="16"/>
      <c r="T32" s="15"/>
      <c r="U32" s="16"/>
      <c r="V32" s="16"/>
      <c r="W32" s="15"/>
      <c r="X32" s="16"/>
      <c r="Y32" s="14"/>
      <c r="Z32" s="12"/>
      <c r="AA32" s="3"/>
      <c r="AB32" s="2"/>
      <c r="AC32" s="4"/>
    </row>
    <row r="33" spans="1:26" x14ac:dyDescent="0.3">
      <c r="A33" s="25" t="s">
        <v>2</v>
      </c>
      <c r="B33" s="25"/>
      <c r="E33" s="7">
        <f>COUNTIF(E2:E32,"불")</f>
        <v>11</v>
      </c>
      <c r="G33" s="2"/>
      <c r="H33" s="7">
        <f>COUNTIF(H2:H32,"불")</f>
        <v>0</v>
      </c>
      <c r="I33" s="8"/>
      <c r="J33" s="8"/>
      <c r="K33" s="7">
        <f>COUNTIF(K2:K32,"불")</f>
        <v>1</v>
      </c>
      <c r="L33" s="2"/>
      <c r="M33" s="8"/>
      <c r="N33" s="7">
        <f>COUNTIF(N2:N32,"불")</f>
        <v>8</v>
      </c>
      <c r="O33" s="8"/>
      <c r="P33" s="8"/>
      <c r="Q33" s="7">
        <f>COUNTIF(Q2:Q32,"불")</f>
        <v>9</v>
      </c>
      <c r="R33" s="2"/>
      <c r="S33" s="8"/>
      <c r="T33" s="7">
        <f>COUNTIF(T2:T32,"불")</f>
        <v>5</v>
      </c>
      <c r="U33" s="2"/>
      <c r="V33" s="8"/>
      <c r="W33" s="7">
        <f>COUNTIF(W2:W32,"불")</f>
        <v>4</v>
      </c>
      <c r="X33" s="2"/>
      <c r="Y33" s="8"/>
      <c r="Z33" s="7">
        <f>COUNTIF(Z2:Z32,"불")</f>
        <v>15</v>
      </c>
    </row>
    <row r="34" spans="1:26" x14ac:dyDescent="0.3">
      <c r="A34" s="26" t="s">
        <v>13</v>
      </c>
      <c r="B34" s="26"/>
      <c r="E34" s="7">
        <f>COUNTIF(E2:E32,"합")</f>
        <v>19</v>
      </c>
      <c r="H34" s="7">
        <f>COUNTIF(H2:H32,"합")</f>
        <v>30</v>
      </c>
      <c r="K34" s="7">
        <f>COUNTIF(K2:K32,"합")</f>
        <v>29</v>
      </c>
      <c r="N34" s="7">
        <f>COUNTIF(N2:N32,"합")</f>
        <v>22</v>
      </c>
      <c r="Q34" s="7">
        <f>COUNTIF(Q2:Q32,"합")</f>
        <v>21</v>
      </c>
      <c r="T34" s="7">
        <f>COUNTIF(T2:T32,"합")</f>
        <v>25</v>
      </c>
      <c r="W34" s="7">
        <f>COUNTIF(W2:W32,"합")</f>
        <v>26</v>
      </c>
      <c r="Z34" s="7">
        <f>COUNTIF(Z2:Z32,"합")</f>
        <v>15</v>
      </c>
    </row>
  </sheetData>
  <mergeCells count="10">
    <mergeCell ref="U1:W1"/>
    <mergeCell ref="X1:Z1"/>
    <mergeCell ref="A33:B33"/>
    <mergeCell ref="A34:B34"/>
    <mergeCell ref="C1:E1"/>
    <mergeCell ref="F1:H1"/>
    <mergeCell ref="I1:K1"/>
    <mergeCell ref="L1:N1"/>
    <mergeCell ref="O1:Q1"/>
    <mergeCell ref="R1:T1"/>
  </mergeCells>
  <phoneticPr fontId="1" type="noConversion"/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2</vt:i4>
      </vt:variant>
    </vt:vector>
  </HeadingPairs>
  <TitlesOfParts>
    <vt:vector size="5" baseType="lpstr">
      <vt:lpstr>1차</vt:lpstr>
      <vt:lpstr>2차</vt:lpstr>
      <vt:lpstr>3차</vt:lpstr>
      <vt:lpstr>'2차'!Print_Area</vt:lpstr>
      <vt:lpstr>'3차'!Print_Area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2019-11-29T00:01:36Z</cp:lastPrinted>
  <dcterms:created xsi:type="dcterms:W3CDTF">2014-11-21T02:23:58Z</dcterms:created>
  <dcterms:modified xsi:type="dcterms:W3CDTF">2022-11-28T05:11:39Z</dcterms:modified>
</cp:coreProperties>
</file>