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~1\AppData\Local\Temp\handyBMS\JHOMS230044838644101\"/>
    </mc:Choice>
  </mc:AlternateContent>
  <bookViews>
    <workbookView xWindow="-15" yWindow="-15" windowWidth="8610" windowHeight="10080"/>
  </bookViews>
  <sheets>
    <sheet name="교직과정 이수승인인원" sheetId="8" r:id="rId1"/>
  </sheets>
  <definedNames>
    <definedName name="_xlnm._FilterDatabase" localSheetId="0" hidden="1">'교직과정 이수승인인원'!$A$4:$E$30</definedName>
    <definedName name="_xlnm.Print_Area" localSheetId="0">'교직과정 이수승인인원'!$A$1:$H$30</definedName>
  </definedNames>
  <calcPr calcId="162913"/>
</workbook>
</file>

<file path=xl/calcChain.xml><?xml version="1.0" encoding="utf-8"?>
<calcChain xmlns="http://schemas.openxmlformats.org/spreadsheetml/2006/main">
  <c r="F4" i="8" l="1"/>
  <c r="F25" i="8" l="1"/>
  <c r="H25" i="8" s="1"/>
  <c r="F26" i="8"/>
  <c r="F27" i="8"/>
  <c r="F28" i="8"/>
  <c r="F24" i="8"/>
  <c r="H24" i="8" s="1"/>
  <c r="F22" i="8"/>
  <c r="H22" i="8" s="1"/>
  <c r="F20" i="8"/>
  <c r="F19" i="8"/>
  <c r="F18" i="8"/>
  <c r="H18" i="8" s="1"/>
  <c r="F16" i="8"/>
  <c r="F13" i="8"/>
  <c r="F14" i="8"/>
  <c r="F11" i="8"/>
  <c r="F5" i="8"/>
  <c r="F6" i="8"/>
  <c r="F7" i="8"/>
  <c r="F8" i="8"/>
  <c r="F9" i="8"/>
  <c r="H8" i="8" l="1"/>
  <c r="G8" i="8"/>
  <c r="H7" i="8"/>
  <c r="G7" i="8"/>
  <c r="H6" i="8"/>
  <c r="G6" i="8"/>
  <c r="G19" i="8"/>
  <c r="H19" i="8" s="1"/>
  <c r="G28" i="8"/>
  <c r="H28" i="8"/>
  <c r="G9" i="8"/>
  <c r="H9" i="8"/>
  <c r="H11" i="8"/>
  <c r="H12" i="8" s="1"/>
  <c r="G11" i="8"/>
  <c r="G12" i="8" s="1"/>
  <c r="H20" i="8"/>
  <c r="G20" i="8"/>
  <c r="H27" i="8"/>
  <c r="G27" i="8"/>
  <c r="H5" i="8"/>
  <c r="G5" i="8"/>
  <c r="H14" i="8"/>
  <c r="G14" i="8"/>
  <c r="G16" i="8"/>
  <c r="H16" i="8"/>
  <c r="H26" i="8"/>
  <c r="G26" i="8"/>
  <c r="H4" i="8"/>
  <c r="G4" i="8"/>
  <c r="G13" i="8"/>
  <c r="H13" i="8"/>
  <c r="F29" i="8"/>
  <c r="F17" i="8"/>
  <c r="F12" i="8"/>
  <c r="E29" i="8"/>
  <c r="E12" i="8"/>
  <c r="E10" i="8"/>
  <c r="E15" i="8"/>
  <c r="E17" i="8"/>
  <c r="H15" i="8" l="1"/>
  <c r="G15" i="8"/>
  <c r="H10" i="8"/>
  <c r="G10" i="8"/>
  <c r="G29" i="8"/>
  <c r="H17" i="8"/>
  <c r="G17" i="8"/>
  <c r="H29" i="8"/>
  <c r="F10" i="8"/>
  <c r="F15" i="8"/>
  <c r="E30" i="8"/>
  <c r="G30" i="8" l="1"/>
  <c r="H30" i="8"/>
  <c r="F30" i="8"/>
</calcChain>
</file>

<file path=xl/sharedStrings.xml><?xml version="1.0" encoding="utf-8"?>
<sst xmlns="http://schemas.openxmlformats.org/spreadsheetml/2006/main" count="82" uniqueCount="63">
  <si>
    <t>자격종별</t>
    <phoneticPr fontId="2" type="noConversion"/>
  </si>
  <si>
    <t>식물자원·조경</t>
    <phoneticPr fontId="2" type="noConversion"/>
  </si>
  <si>
    <t>중등학교정교사(2급)</t>
  </si>
  <si>
    <t>사회과학
대      학</t>
    <phoneticPr fontId="2" type="noConversion"/>
  </si>
  <si>
    <t>영양교사(2급)</t>
    <phoneticPr fontId="2" type="noConversion"/>
  </si>
  <si>
    <t>대 학</t>
    <phoneticPr fontId="2" type="noConversion"/>
  </si>
  <si>
    <t xml:space="preserve"> 학과(전공)</t>
    <phoneticPr fontId="2" type="noConversion"/>
  </si>
  <si>
    <t>표시과목</t>
    <phoneticPr fontId="2" type="noConversion"/>
  </si>
  <si>
    <t>동물자원</t>
    <phoneticPr fontId="2" type="noConversion"/>
  </si>
  <si>
    <t>농공</t>
    <phoneticPr fontId="2" type="noConversion"/>
  </si>
  <si>
    <t>식품가공</t>
    <phoneticPr fontId="2" type="noConversion"/>
  </si>
  <si>
    <t>*</t>
    <phoneticPr fontId="2" type="noConversion"/>
  </si>
  <si>
    <t>조리</t>
    <phoneticPr fontId="2" type="noConversion"/>
  </si>
  <si>
    <t>가정</t>
    <phoneticPr fontId="2" type="noConversion"/>
  </si>
  <si>
    <t>1개 전공</t>
    <phoneticPr fontId="2" type="noConversion"/>
  </si>
  <si>
    <t>중국어</t>
    <phoneticPr fontId="2" type="noConversion"/>
  </si>
  <si>
    <t>일본어</t>
    <phoneticPr fontId="2" type="noConversion"/>
  </si>
  <si>
    <t>소비자학전공</t>
    <phoneticPr fontId="2" type="noConversion"/>
  </si>
  <si>
    <t>동물자원과학과</t>
    <phoneticPr fontId="2" type="noConversion"/>
  </si>
  <si>
    <t>조리과학과</t>
    <phoneticPr fontId="2" type="noConversion"/>
  </si>
  <si>
    <t>사범대학</t>
  </si>
  <si>
    <t>국어교육과</t>
  </si>
  <si>
    <t>국어</t>
  </si>
  <si>
    <t>영어교육과</t>
  </si>
  <si>
    <t>영어</t>
  </si>
  <si>
    <t>사회교육과</t>
  </si>
  <si>
    <t>일반사회</t>
  </si>
  <si>
    <t>공통사회</t>
  </si>
  <si>
    <t>농업교육과</t>
  </si>
  <si>
    <t>식물자원·조경</t>
  </si>
  <si>
    <t>동물자원</t>
  </si>
  <si>
    <t>수학교육과</t>
  </si>
  <si>
    <t>수학</t>
  </si>
  <si>
    <t>컴퓨터교육과</t>
  </si>
  <si>
    <t>정보·컴퓨터</t>
  </si>
  <si>
    <t>환경교육과</t>
  </si>
  <si>
    <t>환경</t>
  </si>
  <si>
    <t>물리교육과</t>
  </si>
  <si>
    <t>물리</t>
  </si>
  <si>
    <t>화학교육과</t>
  </si>
  <si>
    <t>화학</t>
  </si>
  <si>
    <t>9개 학과</t>
  </si>
  <si>
    <t>교직
승인인원</t>
    <phoneticPr fontId="2" type="noConversion"/>
  </si>
  <si>
    <t>교직복수전공
선발 가능인원</t>
    <phoneticPr fontId="2" type="noConversion"/>
  </si>
  <si>
    <t>전기공학전공</t>
    <phoneticPr fontId="2" type="noConversion"/>
  </si>
  <si>
    <t>식품영양학과</t>
    <phoneticPr fontId="2" type="noConversion"/>
  </si>
  <si>
    <t>바이오한약자원학과</t>
    <phoneticPr fontId="2" type="noConversion"/>
  </si>
  <si>
    <t>일본어일본문화학전공</t>
    <phoneticPr fontId="2" type="noConversion"/>
  </si>
  <si>
    <t>중어중문학전공</t>
    <phoneticPr fontId="2" type="noConversion"/>
  </si>
  <si>
    <t>(적용입학연도:  2022)</t>
    <phoneticPr fontId="2" type="noConversion"/>
  </si>
  <si>
    <t>2023학년도 제1학기 교직 복수전공 선발 가능 인원</t>
    <phoneticPr fontId="2" type="noConversion"/>
  </si>
  <si>
    <t>융합바이오시스템기계공학과</t>
    <phoneticPr fontId="2" type="noConversion"/>
  </si>
  <si>
    <t>식품공학과</t>
    <phoneticPr fontId="2" type="noConversion"/>
  </si>
  <si>
    <t>중등학교정교사(2급)</t>
    <phoneticPr fontId="2" type="noConversion"/>
  </si>
  <si>
    <t>전기</t>
    <phoneticPr fontId="2" type="noConversion"/>
  </si>
  <si>
    <t>생명산업
과학대학</t>
    <phoneticPr fontId="2" type="noConversion"/>
  </si>
  <si>
    <t>공과대학</t>
    <phoneticPr fontId="2" type="noConversion"/>
  </si>
  <si>
    <t>6개 학과</t>
    <phoneticPr fontId="2" type="noConversion"/>
  </si>
  <si>
    <t>인문예술
대      학</t>
    <phoneticPr fontId="2" type="noConversion"/>
  </si>
  <si>
    <t>2개 전공</t>
    <phoneticPr fontId="2" type="noConversion"/>
  </si>
  <si>
    <t>1학기 
선발인원</t>
    <phoneticPr fontId="2" type="noConversion"/>
  </si>
  <si>
    <t>2학기 
선발 인원</t>
    <phoneticPr fontId="2" type="noConversion"/>
  </si>
  <si>
    <t>19개 학과(전공)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</si>
</sst>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굴림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b/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rgb="FF0000FF"/>
      <name val="굴림"/>
      <family val="3"/>
      <charset val="129"/>
    </font>
    <font>
      <b/>
      <sz val="18"/>
      <name val="굴림"/>
      <family val="3"/>
      <charset val="129"/>
    </font>
    <font>
      <b/>
      <sz val="11"/>
      <name val="굴림"/>
      <family val="3"/>
      <charset val="129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double">
        <color indexed="64"/>
      </bottom>
      <diagonal/>
    </border>
    <border>
      <left style="thick">
        <color rgb="FFFF0000"/>
      </left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thick">
        <color rgb="FFFF0000"/>
      </bottom>
      <diagonal/>
    </border>
  </borders>
  <cellStyleXfs count="4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" fillId="0" borderId="0">
      <alignment vertical="center"/>
    </xf>
    <xf numFmtId="0" fontId="25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24" borderId="0" xfId="0" applyFont="1" applyFill="1">
      <alignment vertical="center"/>
    </xf>
    <xf numFmtId="0" fontId="5" fillId="24" borderId="0" xfId="0" applyFont="1" applyFill="1">
      <alignment vertical="center"/>
    </xf>
    <xf numFmtId="0" fontId="5" fillId="24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24" fillId="0" borderId="10" xfId="42" applyFont="1" applyBorder="1" applyAlignment="1">
      <alignment horizontal="left" vertical="center"/>
    </xf>
    <xf numFmtId="0" fontId="5" fillId="0" borderId="10" xfId="42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4" fillId="25" borderId="10" xfId="42" applyFont="1" applyFill="1" applyBorder="1">
      <alignment vertical="center"/>
    </xf>
    <xf numFmtId="0" fontId="6" fillId="25" borderId="10" xfId="42" applyFont="1" applyFill="1" applyBorder="1" applyAlignment="1">
      <alignment horizontal="center" vertical="center"/>
    </xf>
    <xf numFmtId="0" fontId="4" fillId="25" borderId="14" xfId="42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/>
    </xf>
    <xf numFmtId="0" fontId="4" fillId="26" borderId="11" xfId="0" applyFont="1" applyFill="1" applyBorder="1">
      <alignment vertical="center"/>
    </xf>
    <xf numFmtId="0" fontId="6" fillId="26" borderId="15" xfId="0" applyFont="1" applyFill="1" applyBorder="1" applyAlignment="1">
      <alignment horizontal="center" vertical="center"/>
    </xf>
    <xf numFmtId="0" fontId="5" fillId="24" borderId="16" xfId="0" applyFont="1" applyFill="1" applyBorder="1">
      <alignment vertical="center"/>
    </xf>
    <xf numFmtId="0" fontId="5" fillId="24" borderId="17" xfId="0" applyFont="1" applyFill="1" applyBorder="1">
      <alignment vertical="center"/>
    </xf>
    <xf numFmtId="0" fontId="5" fillId="24" borderId="10" xfId="42" applyFont="1" applyFill="1" applyBorder="1" applyAlignment="1">
      <alignment horizontal="left" vertical="center"/>
    </xf>
    <xf numFmtId="0" fontId="24" fillId="0" borderId="14" xfId="42" applyFont="1" applyBorder="1" applyAlignment="1">
      <alignment horizontal="center" vertical="center"/>
    </xf>
    <xf numFmtId="0" fontId="3" fillId="24" borderId="17" xfId="0" applyFont="1" applyFill="1" applyBorder="1">
      <alignment vertical="center"/>
    </xf>
    <xf numFmtId="0" fontId="4" fillId="25" borderId="10" xfId="42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left" vertical="center"/>
    </xf>
    <xf numFmtId="0" fontId="5" fillId="24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25" borderId="2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horizontal="left" vertical="center"/>
    </xf>
    <xf numFmtId="0" fontId="5" fillId="25" borderId="22" xfId="0" applyFont="1" applyFill="1" applyBorder="1">
      <alignment vertical="center"/>
    </xf>
    <xf numFmtId="0" fontId="6" fillId="25" borderId="23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horizontal="center" vertical="center"/>
    </xf>
    <xf numFmtId="0" fontId="5" fillId="25" borderId="25" xfId="0" applyFont="1" applyFill="1" applyBorder="1" applyAlignment="1">
      <alignment horizontal="left" vertical="center"/>
    </xf>
    <xf numFmtId="0" fontId="5" fillId="25" borderId="25" xfId="0" applyFont="1" applyFill="1" applyBorder="1">
      <alignment vertical="center"/>
    </xf>
    <xf numFmtId="0" fontId="6" fillId="25" borderId="26" xfId="0" applyFont="1" applyFill="1" applyBorder="1" applyAlignment="1">
      <alignment horizontal="center" vertical="center"/>
    </xf>
    <xf numFmtId="0" fontId="5" fillId="24" borderId="28" xfId="42" applyFont="1" applyFill="1" applyBorder="1" applyAlignment="1">
      <alignment horizontal="left" vertical="center"/>
    </xf>
    <xf numFmtId="0" fontId="5" fillId="24" borderId="28" xfId="0" applyFont="1" applyFill="1" applyBorder="1" applyAlignment="1">
      <alignment horizontal="center" vertical="center"/>
    </xf>
    <xf numFmtId="0" fontId="24" fillId="0" borderId="29" xfId="42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4" fillId="26" borderId="30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0" fontId="4" fillId="26" borderId="32" xfId="0" applyFont="1" applyFill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4" fillId="26" borderId="3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6" fillId="25" borderId="36" xfId="0" applyFont="1" applyFill="1" applyBorder="1" applyAlignment="1">
      <alignment horizontal="center" vertical="center"/>
    </xf>
    <xf numFmtId="0" fontId="26" fillId="25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4" fillId="0" borderId="38" xfId="42" applyFont="1" applyBorder="1" applyAlignment="1">
      <alignment horizontal="center" vertical="center"/>
    </xf>
    <xf numFmtId="0" fontId="24" fillId="0" borderId="35" xfId="42" applyFont="1" applyBorder="1" applyAlignment="1">
      <alignment horizontal="center" vertical="center"/>
    </xf>
    <xf numFmtId="0" fontId="26" fillId="25" borderId="35" xfId="42" applyFont="1" applyFill="1" applyBorder="1" applyAlignment="1">
      <alignment horizontal="center" vertical="center"/>
    </xf>
    <xf numFmtId="0" fontId="26" fillId="26" borderId="39" xfId="0" applyFont="1" applyFill="1" applyBorder="1" applyAlignment="1">
      <alignment horizontal="center" vertical="center"/>
    </xf>
    <xf numFmtId="0" fontId="4" fillId="26" borderId="40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6" fillId="25" borderId="43" xfId="0" applyFont="1" applyFill="1" applyBorder="1" applyAlignment="1">
      <alignment horizontal="center" vertical="center"/>
    </xf>
    <xf numFmtId="0" fontId="26" fillId="25" borderId="44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4" fillId="0" borderId="45" xfId="42" applyFont="1" applyBorder="1" applyAlignment="1">
      <alignment horizontal="center" vertical="center"/>
    </xf>
    <xf numFmtId="0" fontId="24" fillId="0" borderId="42" xfId="42" applyFont="1" applyBorder="1" applyAlignment="1">
      <alignment horizontal="center" vertical="center"/>
    </xf>
    <xf numFmtId="0" fontId="26" fillId="25" borderId="42" xfId="42" applyFont="1" applyFill="1" applyBorder="1" applyAlignment="1">
      <alignment horizontal="center" vertical="center"/>
    </xf>
    <xf numFmtId="0" fontId="26" fillId="26" borderId="46" xfId="0" applyFont="1" applyFill="1" applyBorder="1" applyAlignment="1">
      <alignment horizontal="center" vertical="center"/>
    </xf>
    <xf numFmtId="0" fontId="4" fillId="26" borderId="47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26" fillId="25" borderId="50" xfId="0" applyFont="1" applyFill="1" applyBorder="1" applyAlignment="1">
      <alignment horizontal="center" vertical="center"/>
    </xf>
    <xf numFmtId="0" fontId="26" fillId="25" borderId="51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24" fillId="0" borderId="52" xfId="42" applyFont="1" applyBorder="1" applyAlignment="1">
      <alignment horizontal="center" vertical="center"/>
    </xf>
    <xf numFmtId="0" fontId="24" fillId="0" borderId="49" xfId="42" applyFont="1" applyBorder="1" applyAlignment="1">
      <alignment horizontal="center" vertical="center"/>
    </xf>
    <xf numFmtId="0" fontId="26" fillId="25" borderId="49" xfId="42" applyFont="1" applyFill="1" applyBorder="1" applyAlignment="1">
      <alignment horizontal="center" vertical="center"/>
    </xf>
    <xf numFmtId="0" fontId="26" fillId="26" borderId="53" xfId="0" applyFont="1" applyFill="1" applyBorder="1" applyAlignment="1">
      <alignment horizontal="center" vertical="center"/>
    </xf>
    <xf numFmtId="0" fontId="4" fillId="26" borderId="13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42" applyFont="1" applyBorder="1" applyAlignment="1">
      <alignment horizontal="center" vertical="center"/>
    </xf>
    <xf numFmtId="0" fontId="5" fillId="0" borderId="12" xfId="42" applyFont="1" applyBorder="1" applyAlignment="1">
      <alignment horizontal="center" vertical="center"/>
    </xf>
    <xf numFmtId="0" fontId="5" fillId="24" borderId="10" xfId="42" applyFont="1" applyFill="1" applyBorder="1" applyAlignment="1">
      <alignment horizontal="left" vertical="center"/>
    </xf>
    <xf numFmtId="0" fontId="24" fillId="0" borderId="35" xfId="42" applyFont="1" applyBorder="1" applyAlignment="1">
      <alignment horizontal="center" vertical="center"/>
    </xf>
    <xf numFmtId="0" fontId="24" fillId="0" borderId="14" xfId="42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4" fillId="0" borderId="49" xfId="42" applyFont="1" applyBorder="1" applyAlignment="1">
      <alignment horizontal="center" vertical="center"/>
    </xf>
    <xf numFmtId="0" fontId="24" fillId="0" borderId="42" xfId="42" applyFont="1" applyBorder="1" applyAlignment="1">
      <alignment horizontal="center" vertical="center"/>
    </xf>
  </cellXfs>
  <cellStyles count="44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연결된 셀 2" xfId="32"/>
    <cellStyle name="요약 2" xfId="33"/>
    <cellStyle name="입력 2" xfId="34"/>
    <cellStyle name="제목 1 2" xfId="35"/>
    <cellStyle name="제목 2 2" xfId="36"/>
    <cellStyle name="제목 3 2" xfId="37"/>
    <cellStyle name="제목 4 2" xfId="38"/>
    <cellStyle name="제목 5" xfId="39"/>
    <cellStyle name="좋음 2" xfId="40"/>
    <cellStyle name="출력 2" xfId="41"/>
    <cellStyle name="표준" xfId="0" builtinId="0"/>
    <cellStyle name="표준 2" xfId="42"/>
    <cellStyle name="표준 3" xfId="43"/>
  </cellStyles>
  <dxfs count="0"/>
  <tableStyles count="0" defaultTableStyle="TableStyleMedium9" defaultPivotStyle="PivotStyleLight16"/>
  <colors>
    <mruColors>
      <color rgb="FFF3F6D8"/>
      <color rgb="FFE5B7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H1"/>
    </sheetView>
  </sheetViews>
  <sheetFormatPr defaultRowHeight="14.25" x14ac:dyDescent="0.15"/>
  <cols>
    <col min="1" max="1" width="9" style="1" customWidth="1"/>
    <col min="2" max="2" width="19.77734375" style="3" customWidth="1"/>
    <col min="3" max="3" width="13.77734375" style="1" customWidth="1"/>
    <col min="4" max="4" width="16.21875" style="1" customWidth="1"/>
    <col min="5" max="5" width="7.77734375" style="1" customWidth="1"/>
    <col min="6" max="6" width="11.33203125" style="1" bestFit="1" customWidth="1"/>
    <col min="7" max="7" width="12.33203125" style="1" bestFit="1" customWidth="1"/>
    <col min="8" max="8" width="12.88671875" style="1" bestFit="1" customWidth="1"/>
    <col min="9" max="16384" width="8.88671875" style="1"/>
  </cols>
  <sheetData>
    <row r="1" spans="1:20" ht="41.25" customHeight="1" x14ac:dyDescent="0.15">
      <c r="A1" s="92" t="s">
        <v>50</v>
      </c>
      <c r="B1" s="92"/>
      <c r="C1" s="92"/>
      <c r="D1" s="92"/>
      <c r="E1" s="92"/>
      <c r="F1" s="92"/>
      <c r="G1" s="92"/>
      <c r="H1" s="92"/>
    </row>
    <row r="2" spans="1:20" ht="27" customHeight="1" thickBot="1" x14ac:dyDescent="0.2">
      <c r="A2" s="93" t="s">
        <v>49</v>
      </c>
      <c r="B2" s="93"/>
    </row>
    <row r="3" spans="1:20" s="2" customFormat="1" ht="35.25" customHeight="1" thickTop="1" thickBot="1" x14ac:dyDescent="0.2">
      <c r="A3" s="40" t="s">
        <v>5</v>
      </c>
      <c r="B3" s="41" t="s">
        <v>6</v>
      </c>
      <c r="C3" s="41" t="s">
        <v>7</v>
      </c>
      <c r="D3" s="41" t="s">
        <v>0</v>
      </c>
      <c r="E3" s="42" t="s">
        <v>42</v>
      </c>
      <c r="F3" s="45" t="s">
        <v>43</v>
      </c>
      <c r="G3" s="65" t="s">
        <v>60</v>
      </c>
      <c r="H3" s="55" t="s">
        <v>61</v>
      </c>
    </row>
    <row r="4" spans="1:20" s="2" customFormat="1" ht="27" customHeight="1" thickTop="1" x14ac:dyDescent="0.15">
      <c r="A4" s="77" t="s">
        <v>55</v>
      </c>
      <c r="B4" s="24" t="s">
        <v>18</v>
      </c>
      <c r="C4" s="38" t="s">
        <v>8</v>
      </c>
      <c r="D4" s="39" t="s">
        <v>2</v>
      </c>
      <c r="E4" s="26">
        <v>1</v>
      </c>
      <c r="F4" s="46">
        <f>E4*2</f>
        <v>2</v>
      </c>
      <c r="G4" s="66">
        <f t="shared" ref="G4:G9" si="0">F4*0.5</f>
        <v>1</v>
      </c>
      <c r="H4" s="56">
        <f t="shared" ref="H4:H9" si="1">F4*0.5</f>
        <v>1</v>
      </c>
    </row>
    <row r="5" spans="1:20" s="2" customFormat="1" ht="27" customHeight="1" x14ac:dyDescent="0.15">
      <c r="A5" s="78"/>
      <c r="B5" s="5" t="s">
        <v>51</v>
      </c>
      <c r="C5" s="6" t="s">
        <v>9</v>
      </c>
      <c r="D5" s="7" t="s">
        <v>2</v>
      </c>
      <c r="E5" s="11">
        <v>2</v>
      </c>
      <c r="F5" s="47">
        <f t="shared" ref="F5:F9" si="2">E5*2</f>
        <v>4</v>
      </c>
      <c r="G5" s="67">
        <f t="shared" si="0"/>
        <v>2</v>
      </c>
      <c r="H5" s="57">
        <f t="shared" si="1"/>
        <v>2</v>
      </c>
    </row>
    <row r="6" spans="1:20" s="2" customFormat="1" ht="27" customHeight="1" x14ac:dyDescent="0.15">
      <c r="A6" s="78"/>
      <c r="B6" s="5" t="s">
        <v>52</v>
      </c>
      <c r="C6" s="6" t="s">
        <v>10</v>
      </c>
      <c r="D6" s="7" t="s">
        <v>2</v>
      </c>
      <c r="E6" s="11">
        <v>2</v>
      </c>
      <c r="F6" s="47">
        <f t="shared" si="2"/>
        <v>4</v>
      </c>
      <c r="G6" s="67">
        <f t="shared" si="0"/>
        <v>2</v>
      </c>
      <c r="H6" s="57">
        <f t="shared" si="1"/>
        <v>2</v>
      </c>
    </row>
    <row r="7" spans="1:20" s="2" customFormat="1" ht="27" customHeight="1" x14ac:dyDescent="0.15">
      <c r="A7" s="78"/>
      <c r="B7" s="5" t="s">
        <v>45</v>
      </c>
      <c r="C7" s="6" t="s">
        <v>11</v>
      </c>
      <c r="D7" s="7" t="s">
        <v>4</v>
      </c>
      <c r="E7" s="11">
        <v>2</v>
      </c>
      <c r="F7" s="47">
        <f t="shared" si="2"/>
        <v>4</v>
      </c>
      <c r="G7" s="67">
        <f t="shared" si="0"/>
        <v>2</v>
      </c>
      <c r="H7" s="57">
        <f t="shared" si="1"/>
        <v>2</v>
      </c>
    </row>
    <row r="8" spans="1:20" s="2" customFormat="1" ht="27" customHeight="1" x14ac:dyDescent="0.15">
      <c r="A8" s="78"/>
      <c r="B8" s="5" t="s">
        <v>19</v>
      </c>
      <c r="C8" s="6" t="s">
        <v>12</v>
      </c>
      <c r="D8" s="7" t="s">
        <v>2</v>
      </c>
      <c r="E8" s="11">
        <v>2</v>
      </c>
      <c r="F8" s="47">
        <f t="shared" si="2"/>
        <v>4</v>
      </c>
      <c r="G8" s="67">
        <f t="shared" si="0"/>
        <v>2</v>
      </c>
      <c r="H8" s="57">
        <f t="shared" si="1"/>
        <v>2</v>
      </c>
    </row>
    <row r="9" spans="1:20" s="2" customFormat="1" ht="27" customHeight="1" x14ac:dyDescent="0.15">
      <c r="A9" s="78"/>
      <c r="B9" s="5" t="s">
        <v>46</v>
      </c>
      <c r="C9" s="6" t="s">
        <v>1</v>
      </c>
      <c r="D9" s="7" t="s">
        <v>53</v>
      </c>
      <c r="E9" s="11">
        <v>2</v>
      </c>
      <c r="F9" s="47">
        <f t="shared" si="2"/>
        <v>4</v>
      </c>
      <c r="G9" s="67">
        <f t="shared" si="0"/>
        <v>2</v>
      </c>
      <c r="H9" s="57">
        <f t="shared" si="1"/>
        <v>2</v>
      </c>
    </row>
    <row r="10" spans="1:20" s="4" customFormat="1" ht="27" customHeight="1" x14ac:dyDescent="0.15">
      <c r="A10" s="79"/>
      <c r="B10" s="27" t="s">
        <v>57</v>
      </c>
      <c r="C10" s="28"/>
      <c r="D10" s="29"/>
      <c r="E10" s="30">
        <f>SUM(E4:E9)</f>
        <v>11</v>
      </c>
      <c r="F10" s="48">
        <f>SUM(F4:F9)</f>
        <v>22</v>
      </c>
      <c r="G10" s="68">
        <f>SUM(G4:G9)</f>
        <v>11</v>
      </c>
      <c r="H10" s="58">
        <f>SUM(H4:H9)</f>
        <v>11</v>
      </c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s="4" customFormat="1" ht="27" customHeight="1" x14ac:dyDescent="0.15">
      <c r="A11" s="80" t="s">
        <v>3</v>
      </c>
      <c r="B11" s="24" t="s">
        <v>17</v>
      </c>
      <c r="C11" s="24" t="s">
        <v>13</v>
      </c>
      <c r="D11" s="25" t="s">
        <v>53</v>
      </c>
      <c r="E11" s="26">
        <v>1</v>
      </c>
      <c r="F11" s="46">
        <f>E11*2</f>
        <v>2</v>
      </c>
      <c r="G11" s="66">
        <f>F11*0.5</f>
        <v>1</v>
      </c>
      <c r="H11" s="56">
        <f>F11*0.5</f>
        <v>1</v>
      </c>
      <c r="I11" s="18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s="4" customFormat="1" ht="27" customHeight="1" x14ac:dyDescent="0.15">
      <c r="A12" s="81"/>
      <c r="B12" s="31" t="s">
        <v>14</v>
      </c>
      <c r="C12" s="32"/>
      <c r="D12" s="33"/>
      <c r="E12" s="34">
        <f>E11</f>
        <v>1</v>
      </c>
      <c r="F12" s="49">
        <f>SUM(F11)</f>
        <v>2</v>
      </c>
      <c r="G12" s="69">
        <f>SUM(G11)</f>
        <v>1</v>
      </c>
      <c r="H12" s="59">
        <f>SUM(H11)</f>
        <v>1</v>
      </c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s="4" customFormat="1" ht="27" customHeight="1" x14ac:dyDescent="0.15">
      <c r="A13" s="82" t="s">
        <v>58</v>
      </c>
      <c r="B13" s="43" t="s">
        <v>48</v>
      </c>
      <c r="C13" s="43" t="s">
        <v>15</v>
      </c>
      <c r="D13" s="36" t="s">
        <v>2</v>
      </c>
      <c r="E13" s="44">
        <v>1</v>
      </c>
      <c r="F13" s="50">
        <f t="shared" ref="F13:F14" si="3">E13*2</f>
        <v>2</v>
      </c>
      <c r="G13" s="70">
        <f t="shared" ref="G13:G14" si="4">F13*0.5</f>
        <v>1</v>
      </c>
      <c r="H13" s="60">
        <f t="shared" ref="H13:H14" si="5">F13*0.5</f>
        <v>1</v>
      </c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4" customFormat="1" ht="27" customHeight="1" x14ac:dyDescent="0.15">
      <c r="A14" s="83"/>
      <c r="B14" s="5" t="s">
        <v>47</v>
      </c>
      <c r="C14" s="5" t="s">
        <v>16</v>
      </c>
      <c r="D14" s="8" t="s">
        <v>2</v>
      </c>
      <c r="E14" s="11">
        <v>2</v>
      </c>
      <c r="F14" s="47">
        <f t="shared" si="3"/>
        <v>4</v>
      </c>
      <c r="G14" s="67">
        <f t="shared" si="4"/>
        <v>2</v>
      </c>
      <c r="H14" s="57">
        <f t="shared" si="5"/>
        <v>2</v>
      </c>
      <c r="I14" s="18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s="4" customFormat="1" ht="27" customHeight="1" x14ac:dyDescent="0.15">
      <c r="A15" s="84"/>
      <c r="B15" s="27" t="s">
        <v>59</v>
      </c>
      <c r="C15" s="28"/>
      <c r="D15" s="29"/>
      <c r="E15" s="30">
        <f>SUM(E13:E14)</f>
        <v>3</v>
      </c>
      <c r="F15" s="48">
        <f>SUM(F13:F14)</f>
        <v>6</v>
      </c>
      <c r="G15" s="68">
        <f>SUM(G13:G14)</f>
        <v>3</v>
      </c>
      <c r="H15" s="58">
        <f>SUM(H13:H14)</f>
        <v>3</v>
      </c>
      <c r="I15" s="18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s="4" customFormat="1" ht="27" customHeight="1" x14ac:dyDescent="0.15">
      <c r="A16" s="85" t="s">
        <v>56</v>
      </c>
      <c r="B16" s="24" t="s">
        <v>44</v>
      </c>
      <c r="C16" s="24" t="s">
        <v>54</v>
      </c>
      <c r="D16" s="25" t="s">
        <v>2</v>
      </c>
      <c r="E16" s="26">
        <v>1</v>
      </c>
      <c r="F16" s="46">
        <f t="shared" ref="F16" si="6">E16*2</f>
        <v>2</v>
      </c>
      <c r="G16" s="66">
        <f t="shared" ref="G16" si="7">F16*0.5</f>
        <v>1</v>
      </c>
      <c r="H16" s="56">
        <f t="shared" ref="H16" si="8">F16*0.5</f>
        <v>1</v>
      </c>
      <c r="I16" s="18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8" s="2" customFormat="1" ht="27" customHeight="1" x14ac:dyDescent="0.15">
      <c r="A17" s="86"/>
      <c r="B17" s="31" t="s">
        <v>14</v>
      </c>
      <c r="C17" s="32"/>
      <c r="D17" s="33"/>
      <c r="E17" s="34">
        <f>SUM(E16:E16)</f>
        <v>1</v>
      </c>
      <c r="F17" s="49">
        <f>SUM(F16:F16)</f>
        <v>2</v>
      </c>
      <c r="G17" s="69">
        <f>SUM(G16:G16)</f>
        <v>1</v>
      </c>
      <c r="H17" s="59">
        <f>SUM(H16:H16)</f>
        <v>1</v>
      </c>
    </row>
    <row r="18" spans="1:8" s="2" customFormat="1" ht="27" customHeight="1" x14ac:dyDescent="0.15">
      <c r="A18" s="87" t="s">
        <v>20</v>
      </c>
      <c r="B18" s="35" t="s">
        <v>21</v>
      </c>
      <c r="C18" s="35" t="s">
        <v>22</v>
      </c>
      <c r="D18" s="36" t="s">
        <v>2</v>
      </c>
      <c r="E18" s="37">
        <v>19</v>
      </c>
      <c r="F18" s="51">
        <f t="shared" ref="F18:H20" si="9">E18</f>
        <v>19</v>
      </c>
      <c r="G18" s="71">
        <v>10</v>
      </c>
      <c r="H18" s="61">
        <f>ROUNDDOWN(F18*0.5,0)</f>
        <v>9</v>
      </c>
    </row>
    <row r="19" spans="1:8" s="2" customFormat="1" ht="27" customHeight="1" x14ac:dyDescent="0.15">
      <c r="A19" s="88"/>
      <c r="B19" s="20" t="s">
        <v>23</v>
      </c>
      <c r="C19" s="20" t="s">
        <v>24</v>
      </c>
      <c r="D19" s="8" t="s">
        <v>2</v>
      </c>
      <c r="E19" s="21">
        <v>20</v>
      </c>
      <c r="F19" s="52">
        <f t="shared" si="9"/>
        <v>20</v>
      </c>
      <c r="G19" s="72">
        <f>ROUNDDOWN(F19*0.5,0)</f>
        <v>10</v>
      </c>
      <c r="H19" s="62">
        <f t="shared" si="9"/>
        <v>10</v>
      </c>
    </row>
    <row r="20" spans="1:8" ht="27" customHeight="1" x14ac:dyDescent="0.15">
      <c r="A20" s="88"/>
      <c r="B20" s="89" t="s">
        <v>25</v>
      </c>
      <c r="C20" s="20" t="s">
        <v>26</v>
      </c>
      <c r="D20" s="8" t="s">
        <v>2</v>
      </c>
      <c r="E20" s="91">
        <v>20</v>
      </c>
      <c r="F20" s="90">
        <f t="shared" si="9"/>
        <v>20</v>
      </c>
      <c r="G20" s="94">
        <f>ROUNDDOWN(F20*0.5,0)</f>
        <v>10</v>
      </c>
      <c r="H20" s="95">
        <f>ROUNDDOWN(F20*0.5,0)</f>
        <v>10</v>
      </c>
    </row>
    <row r="21" spans="1:8" ht="27" customHeight="1" x14ac:dyDescent="0.15">
      <c r="A21" s="88"/>
      <c r="B21" s="89"/>
      <c r="C21" s="20" t="s">
        <v>27</v>
      </c>
      <c r="D21" s="8" t="s">
        <v>2</v>
      </c>
      <c r="E21" s="91"/>
      <c r="F21" s="90"/>
      <c r="G21" s="94"/>
      <c r="H21" s="95"/>
    </row>
    <row r="22" spans="1:8" ht="27" customHeight="1" x14ac:dyDescent="0.15">
      <c r="A22" s="88"/>
      <c r="B22" s="89" t="s">
        <v>28</v>
      </c>
      <c r="C22" s="20" t="s">
        <v>29</v>
      </c>
      <c r="D22" s="8" t="s">
        <v>2</v>
      </c>
      <c r="E22" s="91">
        <v>19</v>
      </c>
      <c r="F22" s="90">
        <f>E22</f>
        <v>19</v>
      </c>
      <c r="G22" s="94">
        <v>10</v>
      </c>
      <c r="H22" s="95">
        <f>ROUNDDOWN(F22*0.5,0)</f>
        <v>9</v>
      </c>
    </row>
    <row r="23" spans="1:8" ht="27" customHeight="1" x14ac:dyDescent="0.15">
      <c r="A23" s="88"/>
      <c r="B23" s="89"/>
      <c r="C23" s="20" t="s">
        <v>30</v>
      </c>
      <c r="D23" s="8" t="s">
        <v>2</v>
      </c>
      <c r="E23" s="91"/>
      <c r="F23" s="90"/>
      <c r="G23" s="94"/>
      <c r="H23" s="95"/>
    </row>
    <row r="24" spans="1:8" ht="27" customHeight="1" x14ac:dyDescent="0.15">
      <c r="A24" s="88"/>
      <c r="B24" s="20" t="s">
        <v>31</v>
      </c>
      <c r="C24" s="20" t="s">
        <v>32</v>
      </c>
      <c r="D24" s="8" t="s">
        <v>2</v>
      </c>
      <c r="E24" s="21">
        <v>19</v>
      </c>
      <c r="F24" s="52">
        <f>E24</f>
        <v>19</v>
      </c>
      <c r="G24" s="72">
        <v>10</v>
      </c>
      <c r="H24" s="62">
        <f>ROUNDDOWN(F24*0.5,0)</f>
        <v>9</v>
      </c>
    </row>
    <row r="25" spans="1:8" ht="27" customHeight="1" x14ac:dyDescent="0.15">
      <c r="A25" s="88"/>
      <c r="B25" s="20" t="s">
        <v>33</v>
      </c>
      <c r="C25" s="9" t="s">
        <v>34</v>
      </c>
      <c r="D25" s="8" t="s">
        <v>2</v>
      </c>
      <c r="E25" s="21">
        <v>19</v>
      </c>
      <c r="F25" s="52">
        <f t="shared" ref="F25:F28" si="10">E25</f>
        <v>19</v>
      </c>
      <c r="G25" s="72">
        <v>10</v>
      </c>
      <c r="H25" s="62">
        <f t="shared" ref="H25:H28" si="11">ROUNDDOWN(F25*0.5,0)</f>
        <v>9</v>
      </c>
    </row>
    <row r="26" spans="1:8" ht="27" customHeight="1" x14ac:dyDescent="0.15">
      <c r="A26" s="88"/>
      <c r="B26" s="20" t="s">
        <v>35</v>
      </c>
      <c r="C26" s="20" t="s">
        <v>36</v>
      </c>
      <c r="D26" s="8" t="s">
        <v>2</v>
      </c>
      <c r="E26" s="21">
        <v>14</v>
      </c>
      <c r="F26" s="52">
        <f t="shared" si="10"/>
        <v>14</v>
      </c>
      <c r="G26" s="72">
        <f t="shared" ref="G26:G28" si="12">ROUNDDOWN(F26*0.5,0)</f>
        <v>7</v>
      </c>
      <c r="H26" s="62">
        <f t="shared" si="11"/>
        <v>7</v>
      </c>
    </row>
    <row r="27" spans="1:8" ht="27" customHeight="1" x14ac:dyDescent="0.15">
      <c r="A27" s="88"/>
      <c r="B27" s="20" t="s">
        <v>37</v>
      </c>
      <c r="C27" s="20" t="s">
        <v>38</v>
      </c>
      <c r="D27" s="8" t="s">
        <v>2</v>
      </c>
      <c r="E27" s="21">
        <v>10</v>
      </c>
      <c r="F27" s="52">
        <f t="shared" si="10"/>
        <v>10</v>
      </c>
      <c r="G27" s="72">
        <f t="shared" si="12"/>
        <v>5</v>
      </c>
      <c r="H27" s="62">
        <f t="shared" si="11"/>
        <v>5</v>
      </c>
    </row>
    <row r="28" spans="1:8" ht="27" customHeight="1" x14ac:dyDescent="0.15">
      <c r="A28" s="88"/>
      <c r="B28" s="10" t="s">
        <v>39</v>
      </c>
      <c r="C28" s="10" t="s">
        <v>40</v>
      </c>
      <c r="D28" s="8" t="s">
        <v>2</v>
      </c>
      <c r="E28" s="21">
        <v>10</v>
      </c>
      <c r="F28" s="52">
        <f t="shared" si="10"/>
        <v>10</v>
      </c>
      <c r="G28" s="72">
        <f t="shared" si="12"/>
        <v>5</v>
      </c>
      <c r="H28" s="62">
        <f t="shared" si="11"/>
        <v>5</v>
      </c>
    </row>
    <row r="29" spans="1:8" ht="27" customHeight="1" x14ac:dyDescent="0.15">
      <c r="A29" s="88"/>
      <c r="B29" s="23" t="s">
        <v>41</v>
      </c>
      <c r="C29" s="12"/>
      <c r="D29" s="13"/>
      <c r="E29" s="14">
        <f>SUM(E18:E28)</f>
        <v>150</v>
      </c>
      <c r="F29" s="53">
        <f>SUM(F18:F28)</f>
        <v>150</v>
      </c>
      <c r="G29" s="73">
        <f>SUM(G18:G28)</f>
        <v>77</v>
      </c>
      <c r="H29" s="63">
        <f>SUM(H18:H28)</f>
        <v>73</v>
      </c>
    </row>
    <row r="30" spans="1:8" ht="31.5" customHeight="1" thickBot="1" x14ac:dyDescent="0.2">
      <c r="A30" s="75" t="s">
        <v>62</v>
      </c>
      <c r="B30" s="76"/>
      <c r="C30" s="15"/>
      <c r="D30" s="16"/>
      <c r="E30" s="17">
        <f>SUM(E29,E17,E15,E12,E10)</f>
        <v>166</v>
      </c>
      <c r="F30" s="54">
        <f>SUM(F29,F17,F15,F12,F10)</f>
        <v>182</v>
      </c>
      <c r="G30" s="74">
        <f>SUM(G29,G17,G15,G12,G10)</f>
        <v>93</v>
      </c>
      <c r="H30" s="64">
        <f>SUM(H29,H17,H15,H12,H10)</f>
        <v>89</v>
      </c>
    </row>
    <row r="31" spans="1:8" x14ac:dyDescent="0.15">
      <c r="B31" s="22"/>
    </row>
    <row r="32" spans="1:8" x14ac:dyDescent="0.15">
      <c r="B32" s="22"/>
    </row>
    <row r="33" spans="2:2" x14ac:dyDescent="0.15">
      <c r="B33" s="22"/>
    </row>
    <row r="34" spans="2:2" x14ac:dyDescent="0.15">
      <c r="B34" s="22"/>
    </row>
    <row r="35" spans="2:2" x14ac:dyDescent="0.15">
      <c r="B35" s="22"/>
    </row>
    <row r="36" spans="2:2" x14ac:dyDescent="0.15">
      <c r="B36" s="22"/>
    </row>
    <row r="37" spans="2:2" x14ac:dyDescent="0.15">
      <c r="B37" s="22"/>
    </row>
    <row r="38" spans="2:2" x14ac:dyDescent="0.15">
      <c r="B38" s="22"/>
    </row>
    <row r="39" spans="2:2" x14ac:dyDescent="0.15">
      <c r="B39" s="22"/>
    </row>
    <row r="40" spans="2:2" x14ac:dyDescent="0.15">
      <c r="B40" s="22"/>
    </row>
    <row r="41" spans="2:2" x14ac:dyDescent="0.15">
      <c r="B41" s="22"/>
    </row>
    <row r="42" spans="2:2" x14ac:dyDescent="0.15">
      <c r="B42" s="22"/>
    </row>
    <row r="43" spans="2:2" x14ac:dyDescent="0.15">
      <c r="B43" s="22"/>
    </row>
    <row r="44" spans="2:2" x14ac:dyDescent="0.15">
      <c r="B44" s="22"/>
    </row>
    <row r="45" spans="2:2" x14ac:dyDescent="0.15">
      <c r="B45" s="22"/>
    </row>
    <row r="46" spans="2:2" x14ac:dyDescent="0.15">
      <c r="B46" s="22"/>
    </row>
    <row r="47" spans="2:2" x14ac:dyDescent="0.15">
      <c r="B47" s="22"/>
    </row>
    <row r="48" spans="2:2" x14ac:dyDescent="0.15">
      <c r="B48" s="22"/>
    </row>
    <row r="49" spans="2:2" x14ac:dyDescent="0.15">
      <c r="B49" s="22"/>
    </row>
    <row r="50" spans="2:2" x14ac:dyDescent="0.15">
      <c r="B50" s="22"/>
    </row>
    <row r="51" spans="2:2" x14ac:dyDescent="0.15">
      <c r="B51" s="22"/>
    </row>
    <row r="52" spans="2:2" x14ac:dyDescent="0.15">
      <c r="B52" s="22"/>
    </row>
    <row r="53" spans="2:2" x14ac:dyDescent="0.15">
      <c r="B53" s="22"/>
    </row>
    <row r="54" spans="2:2" x14ac:dyDescent="0.15">
      <c r="B54" s="22"/>
    </row>
    <row r="55" spans="2:2" x14ac:dyDescent="0.15">
      <c r="B55" s="22"/>
    </row>
    <row r="56" spans="2:2" x14ac:dyDescent="0.15">
      <c r="B56" s="22"/>
    </row>
    <row r="57" spans="2:2" x14ac:dyDescent="0.15">
      <c r="B57" s="22"/>
    </row>
    <row r="58" spans="2:2" x14ac:dyDescent="0.15">
      <c r="B58" s="22"/>
    </row>
    <row r="59" spans="2:2" x14ac:dyDescent="0.15">
      <c r="B59" s="22"/>
    </row>
    <row r="60" spans="2:2" x14ac:dyDescent="0.15">
      <c r="B60" s="22"/>
    </row>
    <row r="61" spans="2:2" x14ac:dyDescent="0.15">
      <c r="B61" s="22"/>
    </row>
    <row r="62" spans="2:2" x14ac:dyDescent="0.15">
      <c r="B62" s="22"/>
    </row>
    <row r="63" spans="2:2" x14ac:dyDescent="0.15">
      <c r="B63" s="22"/>
    </row>
    <row r="64" spans="2:2" x14ac:dyDescent="0.15">
      <c r="B64" s="22"/>
    </row>
    <row r="65" spans="2:2" x14ac:dyDescent="0.15">
      <c r="B65" s="22"/>
    </row>
    <row r="66" spans="2:2" x14ac:dyDescent="0.15">
      <c r="B66" s="22"/>
    </row>
    <row r="67" spans="2:2" x14ac:dyDescent="0.15">
      <c r="B67" s="22"/>
    </row>
    <row r="68" spans="2:2" x14ac:dyDescent="0.15">
      <c r="B68" s="22"/>
    </row>
    <row r="69" spans="2:2" x14ac:dyDescent="0.15">
      <c r="B69" s="22"/>
    </row>
    <row r="70" spans="2:2" x14ac:dyDescent="0.15">
      <c r="B70" s="22"/>
    </row>
    <row r="71" spans="2:2" x14ac:dyDescent="0.15">
      <c r="B71" s="22"/>
    </row>
    <row r="72" spans="2:2" x14ac:dyDescent="0.15">
      <c r="B72" s="22"/>
    </row>
    <row r="73" spans="2:2" x14ac:dyDescent="0.15">
      <c r="B73" s="22"/>
    </row>
    <row r="74" spans="2:2" x14ac:dyDescent="0.15">
      <c r="B74" s="22"/>
    </row>
    <row r="75" spans="2:2" x14ac:dyDescent="0.15">
      <c r="B75" s="22"/>
    </row>
    <row r="76" spans="2:2" x14ac:dyDescent="0.15">
      <c r="B76" s="22"/>
    </row>
    <row r="77" spans="2:2" x14ac:dyDescent="0.15">
      <c r="B77" s="22"/>
    </row>
    <row r="78" spans="2:2" x14ac:dyDescent="0.15">
      <c r="B78" s="22"/>
    </row>
    <row r="79" spans="2:2" x14ac:dyDescent="0.15">
      <c r="B79" s="22"/>
    </row>
    <row r="80" spans="2:2" x14ac:dyDescent="0.15">
      <c r="B80" s="22"/>
    </row>
    <row r="81" spans="2:2" x14ac:dyDescent="0.15">
      <c r="B81" s="22"/>
    </row>
    <row r="82" spans="2:2" x14ac:dyDescent="0.15">
      <c r="B82" s="22"/>
    </row>
    <row r="83" spans="2:2" x14ac:dyDescent="0.15">
      <c r="B83" s="22"/>
    </row>
    <row r="84" spans="2:2" x14ac:dyDescent="0.15">
      <c r="B84" s="22"/>
    </row>
    <row r="85" spans="2:2" x14ac:dyDescent="0.15">
      <c r="B85" s="22"/>
    </row>
    <row r="86" spans="2:2" x14ac:dyDescent="0.15">
      <c r="B86" s="22"/>
    </row>
    <row r="87" spans="2:2" x14ac:dyDescent="0.15">
      <c r="B87" s="22"/>
    </row>
    <row r="88" spans="2:2" x14ac:dyDescent="0.15">
      <c r="B88" s="22"/>
    </row>
    <row r="89" spans="2:2" x14ac:dyDescent="0.15">
      <c r="B89" s="22"/>
    </row>
    <row r="90" spans="2:2" x14ac:dyDescent="0.15">
      <c r="B90" s="22"/>
    </row>
    <row r="91" spans="2:2" x14ac:dyDescent="0.15">
      <c r="B91" s="22"/>
    </row>
    <row r="92" spans="2:2" x14ac:dyDescent="0.15">
      <c r="B92" s="22"/>
    </row>
    <row r="93" spans="2:2" x14ac:dyDescent="0.15">
      <c r="B93" s="22"/>
    </row>
    <row r="94" spans="2:2" x14ac:dyDescent="0.15">
      <c r="B94" s="22"/>
    </row>
    <row r="95" spans="2:2" x14ac:dyDescent="0.15">
      <c r="B95" s="22"/>
    </row>
    <row r="96" spans="2:2" x14ac:dyDescent="0.15">
      <c r="B96" s="22"/>
    </row>
    <row r="97" spans="2:2" x14ac:dyDescent="0.15">
      <c r="B97" s="22"/>
    </row>
    <row r="98" spans="2:2" x14ac:dyDescent="0.15">
      <c r="B98" s="22"/>
    </row>
    <row r="99" spans="2:2" x14ac:dyDescent="0.15">
      <c r="B99" s="22"/>
    </row>
    <row r="100" spans="2:2" x14ac:dyDescent="0.15">
      <c r="B100" s="22"/>
    </row>
    <row r="101" spans="2:2" x14ac:dyDescent="0.15">
      <c r="B101" s="22"/>
    </row>
  </sheetData>
  <mergeCells count="18">
    <mergeCell ref="F22:F23"/>
    <mergeCell ref="E22:E23"/>
    <mergeCell ref="A1:H1"/>
    <mergeCell ref="B22:B23"/>
    <mergeCell ref="A2:B2"/>
    <mergeCell ref="G20:G21"/>
    <mergeCell ref="G22:G23"/>
    <mergeCell ref="H20:H21"/>
    <mergeCell ref="H22:H23"/>
    <mergeCell ref="E20:E21"/>
    <mergeCell ref="F20:F21"/>
    <mergeCell ref="A30:B30"/>
    <mergeCell ref="A4:A10"/>
    <mergeCell ref="A11:A12"/>
    <mergeCell ref="A13:A15"/>
    <mergeCell ref="A16:A17"/>
    <mergeCell ref="A18:A29"/>
    <mergeCell ref="B20:B21"/>
  </mergeCells>
  <phoneticPr fontId="2" type="noConversion"/>
  <printOptions horizontalCentered="1"/>
  <pageMargins left="0.39370078740157483" right="0.39370078740157483" top="0.82677165354330717" bottom="0.6692913385826772" header="0.51181102362204722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교직과정 이수승인인원</vt:lpstr>
      <vt:lpstr>'교직과정 이수승인인원'!Print_Area</vt:lpstr>
    </vt:vector>
  </TitlesOfParts>
  <Company>정보전산원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순천대학교</dc:creator>
  <cp:lastModifiedBy>Administrator</cp:lastModifiedBy>
  <cp:lastPrinted>2023-01-04T05:50:50Z</cp:lastPrinted>
  <dcterms:created xsi:type="dcterms:W3CDTF">2007-03-20T00:38:32Z</dcterms:created>
  <dcterms:modified xsi:type="dcterms:W3CDTF">2023-01-04T08:20:10Z</dcterms:modified>
</cp:coreProperties>
</file>